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O&amp;GA\Downloads\"/>
    </mc:Choice>
  </mc:AlternateContent>
  <xr:revisionPtr revIDLastSave="0" documentId="13_ncr:1_{90EEC370-C00C-472E-BC46-6D758769A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RIESGOS'!$A$1:$Z$14</definedName>
    <definedName name="_xlnm.Print_Titles" localSheetId="0">'MATRIZ DE RIESGOS'!$3:$5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S18" i="1" s="1"/>
  <c r="J18" i="1"/>
  <c r="K18" i="1" s="1"/>
  <c r="R12" i="1" l="1"/>
  <c r="S12" i="1" s="1"/>
  <c r="J12" i="1"/>
  <c r="K12" i="1" s="1"/>
  <c r="R11" i="1"/>
  <c r="S11" i="1" s="1"/>
  <c r="J11" i="1"/>
  <c r="K11" i="1" s="1"/>
  <c r="R10" i="1"/>
  <c r="S10" i="1" s="1"/>
  <c r="J10" i="1"/>
  <c r="K10" i="1" s="1"/>
  <c r="R9" i="1"/>
  <c r="S9" i="1" s="1"/>
  <c r="J9" i="1"/>
  <c r="K9" i="1" s="1"/>
  <c r="R8" i="1"/>
  <c r="S8" i="1" s="1"/>
  <c r="J8" i="1"/>
  <c r="K8" i="1" s="1"/>
  <c r="R7" i="1"/>
  <c r="S7" i="1" s="1"/>
  <c r="J7" i="1"/>
  <c r="K7" i="1" s="1"/>
  <c r="R13" i="1"/>
  <c r="S13" i="1" s="1"/>
  <c r="J13" i="1"/>
  <c r="K13" i="1" s="1"/>
  <c r="R14" i="1"/>
  <c r="S14" i="1" s="1"/>
  <c r="R15" i="1"/>
  <c r="S15" i="1" s="1"/>
  <c r="R16" i="1"/>
  <c r="S16" i="1" s="1"/>
  <c r="R17" i="1"/>
  <c r="S17" i="1" s="1"/>
  <c r="R19" i="1"/>
  <c r="S19" i="1" s="1"/>
  <c r="R6" i="1"/>
  <c r="J6" i="1"/>
  <c r="K6" i="1" s="1"/>
  <c r="J19" i="1" l="1"/>
  <c r="K19" i="1" s="1"/>
  <c r="J16" i="1"/>
  <c r="K16" i="1" s="1"/>
  <c r="J15" i="1"/>
  <c r="K15" i="1" s="1"/>
  <c r="J17" i="1"/>
  <c r="K17" i="1" s="1"/>
  <c r="J14" i="1"/>
  <c r="K14" i="1" s="1"/>
  <c r="S6" i="1"/>
</calcChain>
</file>

<file path=xl/sharedStrings.xml><?xml version="1.0" encoding="utf-8"?>
<sst xmlns="http://schemas.openxmlformats.org/spreadsheetml/2006/main" count="263" uniqueCount="157">
  <si>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</si>
  <si>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</si>
  <si>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</si>
  <si>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</si>
  <si>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</si>
  <si>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</si>
  <si>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</si>
  <si>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</si>
  <si>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</si>
  <si>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</si>
  <si>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</si>
  <si>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</si>
  <si>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</si>
  <si>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</si>
  <si>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juridico?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</si>
  <si>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</si>
  <si>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</si>
  <si>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</si>
  <si>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</si>
  <si>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</si>
  <si>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</si>
  <si>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</si>
  <si>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</si>
  <si>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</si>
  <si>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</si>
  <si>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</si>
  <si>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</si>
  <si>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</si>
  <si>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</si>
  <si>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Deficiencia en la elaboración de los estudios previos</t>
  </si>
  <si>
    <t>Incidencias en el proceso de evaluación de las cotizaciones ó propuestas,  por cuanto impide la comparación subjetiva</t>
  </si>
  <si>
    <t>X</t>
  </si>
  <si>
    <t>Mejorar la planificación en términos generales, con objetivos, estrategias, lineamientos, procedimientos y especificaciones técnicas, para cumplir con objeto de la necesidad</t>
  </si>
  <si>
    <t>SI</t>
  </si>
  <si>
    <t>Área de la Empresa que tiene la necesidad</t>
  </si>
  <si>
    <t>En Planeación del Proceso</t>
  </si>
  <si>
    <t>Riesgos Económicos</t>
  </si>
  <si>
    <t>Falta de disponibilidad de recursos presupuestales</t>
  </si>
  <si>
    <t>Inclumiento de las obligaciones de la Empresa con sus clientes</t>
  </si>
  <si>
    <t>Estructuración del PAABS y seguimiento al mismo</t>
  </si>
  <si>
    <t>Responsables del presupuesto</t>
  </si>
  <si>
    <t>Seleccionar al proveedor que no cumpla con los requerimientos de la Empresa</t>
  </si>
  <si>
    <t>Identificar la necesidad, realizar seguimiento al PAABS, verificar los criterios de selección</t>
  </si>
  <si>
    <t>Jefatura de Compras</t>
  </si>
  <si>
    <t>Al finalizar el proceso de selección</t>
  </si>
  <si>
    <t>Externo</t>
  </si>
  <si>
    <t>Cambio de precios en el mercado, de los bienes y servicios, por factores como la inflación, la competencia y la demanda del mercado</t>
  </si>
  <si>
    <t>Incrementos de los presupuestos estimados</t>
  </si>
  <si>
    <t>Identificar el sector</t>
  </si>
  <si>
    <t>NO</t>
  </si>
  <si>
    <t>Selección</t>
  </si>
  <si>
    <t>No recibir cotizaciones o propuestas</t>
  </si>
  <si>
    <t>Insumos para la eleboración del Estio del Sector</t>
  </si>
  <si>
    <t>Registro de proveedores</t>
  </si>
  <si>
    <t>Al inicio del Estudio del Mercado</t>
  </si>
  <si>
    <t>Contratación</t>
  </si>
  <si>
    <t>Suspensión y/o terminación del proceso de adjudicación antes de la firma del contrato.</t>
  </si>
  <si>
    <t>No poder iniciar a tiempo la ejecución del contrato. Informar a los interesados y/o proponentes</t>
  </si>
  <si>
    <t>Estructuración de un proceso de selección en cumplimiento de la ley aplicable y con apego a las reglas que gobiernan el proceso, para evitar que se configuren las causales de suspensión previstas en la ley</t>
  </si>
  <si>
    <t>Dirección de Contratación</t>
  </si>
  <si>
    <t>A la publicación de la invitacion</t>
  </si>
  <si>
    <t>Hasta la fecha de Suscripción del Contrato</t>
  </si>
  <si>
    <t>Demora en el cumplimiento de los requisitos previos necesarios para la firma del acta de inicio</t>
  </si>
  <si>
    <t>Demoras en el incio de la ejecución del contrato</t>
  </si>
  <si>
    <t>Exigir al contratista adjudicatario el cumplimiento de los requisitos contractuales. Requerir la participación del Supervisor</t>
  </si>
  <si>
    <t>Grencia de Gestión Ambiental</t>
  </si>
  <si>
    <t>Al inicio del Contrato</t>
  </si>
  <si>
    <t>Perfeccionamiento e inicio del contrato</t>
  </si>
  <si>
    <t>Ejecución</t>
  </si>
  <si>
    <t>Errores u omisiones del proponente en la lectura, procesamiento e interpretación de las actividades u obligaciones relacionadas con el objeto del contrato, derivando en fallas, desviaciones o errores en la ejecución de las mismas</t>
  </si>
  <si>
    <t>Reprogramación de actividades. Demoras en la ejecución de las actividades. Incremento en costos. Tiempos muertos.</t>
  </si>
  <si>
    <t xml:space="preserve">Una vez revisadas las condiciones de la invitación el proponente puede solicitar a la Empresa las aclaraciones que considere necesarias a las condiciones y términos previo a presentar la propuesta. Si el proponente decide presentar propuesta con base en la información suministrada, es reponsable de ejecutar el contrato en las condiciones pactadas. Requerir la participación del Supervisor. </t>
  </si>
  <si>
    <t>PROPONENTE</t>
  </si>
  <si>
    <t>Fecha de publicación de los términos y condiciones</t>
  </si>
  <si>
    <t>Suscripción del contrato</t>
  </si>
  <si>
    <t>Especifica</t>
  </si>
  <si>
    <t>Retrasos en la ejecución del contrato. Reprogramación de actividades. Incremento en costos.</t>
  </si>
  <si>
    <t>Contratar personal que cuente con experiencia, idoneidad y este debidamente capacitado. Establecer actividades de inducción y capacitación del personal y validar sus competencias.</t>
  </si>
  <si>
    <t>CONTRATISTA</t>
  </si>
  <si>
    <t>Fecha de inicio del contrato</t>
  </si>
  <si>
    <t>Terminacion del contrato</t>
  </si>
  <si>
    <t>Demoras en la radicación para pago por errores u omisiones por parte del contratista en la elaboración de las actas y/o cuentas (correctamente diligenciadas y firmadas).</t>
  </si>
  <si>
    <t>Retrasos en la ejecución del contrato</t>
  </si>
  <si>
    <t>Validación del proceso de elaboración de actas y cuentas de cobro, capacitación al personal involucrado. Establecer canal de comunicación para consultas de inquietudes frente al proceso de radicación y pago de cuentas. Requerir la participación del Supervisor.</t>
  </si>
  <si>
    <t>Liquidación del Contrato</t>
  </si>
  <si>
    <t>Errores cometidos por la Supervisión en la revisión y aprobación de las actas y/o cuentas que ocasionan demoras en su radicación o pago.</t>
  </si>
  <si>
    <t>Conocimiento de las metodologías a seguir en materia de Supervisión para dar cumplimiento a los aspectos regulatorios en esta materia de acuerdo con los lineamientos establecidos por la Empresa. Capacitación a supervisores en el proceso de revisión de actas y/o cuentas.</t>
  </si>
  <si>
    <t>SUPERVISOR</t>
  </si>
  <si>
    <t>Incumplimiento o abandono del contrato por parte del Contratista.</t>
  </si>
  <si>
    <t>Incumplimiento del contrato. Retrasos en la ejecución de las actividades.</t>
  </si>
  <si>
    <t>Solicitar al Contratista y la Compañía aseguradora realizar las acciones necesarias para garantizar la ejecución del contrato.</t>
  </si>
  <si>
    <t>Cuando se observe el incumplimiento a las condiciones pactadas.</t>
  </si>
  <si>
    <t>Al momento de imponer la multa al contratista y/o notificar a la compañía de seguros que emitió la póliza de cumplimiento</t>
  </si>
  <si>
    <t>Destrucción total o parcial de los bienes. Retrasos en la ejecución del contrato. Reprogramación de actividades. Incremento en costos. Tiempos muertos.</t>
  </si>
  <si>
    <t>Fecha de terminacion del contrato</t>
  </si>
  <si>
    <t>CLASE</t>
  </si>
  <si>
    <t>FUENTE</t>
  </si>
  <si>
    <t>ETAPA</t>
  </si>
  <si>
    <t>TIPO</t>
  </si>
  <si>
    <t>Riesgos Social o Político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</si>
  <si>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</si>
  <si>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</si>
  <si>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</si>
  <si>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</si>
  <si>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</si>
  <si>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</si>
  <si>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</si>
  <si>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</si>
  <si>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</si>
  <si>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</si>
  <si>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</si>
  <si>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</si>
  <si>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</si>
  <si>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</si>
  <si>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</si>
  <si>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</si>
  <si>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</si>
  <si>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</si>
  <si>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</si>
  <si>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</si>
  <si>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</si>
  <si>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</si>
  <si>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</si>
  <si>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</si>
  <si>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</si>
  <si>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</si>
  <si>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</si>
  <si>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</si>
  <si>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</si>
  <si>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</si>
  <si>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</si>
  <si>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</si>
  <si>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</si>
  <si>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</si>
  <si>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</si>
  <si>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</si>
  <si>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</si>
  <si>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</si>
  <si>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</si>
  <si>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</si>
  <si>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</si>
  <si>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</si>
  <si>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</si>
  <si>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</si>
  <si>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</si>
  <si>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</si>
  <si>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</si>
  <si>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</si>
  <si>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</si>
  <si>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</si>
  <si>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</si>
  <si>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</si>
  <si>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</si>
  <si>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Ineficiencia en la insatalación de geoceldas</t>
  </si>
  <si>
    <t>Daños o pérdida de la maquinaria, equipo, herramientas, accesorios o demás bienes requeridos para el desarrollo  contractual por accidentes o imprevistos durante la ejecución</t>
  </si>
  <si>
    <t xml:space="preserve">Tener como ítem de control el seguimiento del estado de las condiciones de ejecución del contrato </t>
  </si>
  <si>
    <t>MATRIZ DE RIESGOS PROCESO DE SELECCION 
Objeto:SUMINISTRO DE INSUMOS DE PINTURA Y DERIVADOS PARA EL DESARROLLO DE LAS ACTIVIDADES EJECUTADAS POR AGUAS DE BOGOTÁ S.A E.S.P.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</si>
</sst>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8" fillId="0" borderId="3" xfId="0" applyFont="1" applyBorder="1" applyAlignment="1">
      <alignment horizontal="center" wrapText="1"/>
    </xf>
    <xf numFmtId="0" fontId="10" fillId="7" borderId="5" xfId="0" applyFont="1" applyFill="1" applyBorder="1" applyAlignment="1">
      <alignment horizontal="center" textRotation="90"/>
    </xf>
    <xf numFmtId="0" fontId="10" fillId="7" borderId="6" xfId="0" applyFont="1" applyFill="1" applyBorder="1" applyAlignment="1">
      <alignment horizontal="center" textRotation="90"/>
    </xf>
    <xf numFmtId="0" fontId="10" fillId="7" borderId="7" xfId="0" applyFont="1" applyFill="1" applyBorder="1" applyAlignment="1">
      <alignment horizontal="center" textRotation="90"/>
    </xf>
    <xf numFmtId="0" fontId="11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317499</xdr:colOff>
      <xdr:row>0</xdr:row>
      <xdr:rowOff>158749</xdr:rowOff>
    </xdr:from>
    <xdr:to>
      <xdr:col>5</xdr:col>
      <xdr:colOff>222249</xdr:colOff>
      <xdr:row>1</xdr:row>
      <xdr:rowOff>1952624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070" y="158749"/>
          <a:ext cx="1986643" cy="19843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2"/>
  <sheetViews>
    <sheetView showGridLines="0" tabSelected="1" zoomScale="70" zoomScaleNormal="70" workbookViewId="0">
      <selection activeCell="B2" sqref="B2:V2"/>
    </sheetView>
  </sheetViews>
  <sheetFormatPr baseColWidth="10" defaultColWidth="11.453125" defaultRowHeight="15.5" x14ac:dyDescent="0.35"/>
  <cols>
    <col min="1" max="1" width="7.1796875" style="1" customWidth="1"/>
    <col min="2" max="2" width="11.81640625" style="1" customWidth="1"/>
    <col min="3" max="3" width="12" style="1" customWidth="1"/>
    <col min="4" max="4" width="13.453125" style="1" customWidth="1"/>
    <col min="5" max="5" width="17.7265625" style="1" customWidth="1"/>
    <col min="6" max="6" width="24.1796875" style="1" customWidth="1"/>
    <col min="7" max="7" width="25.1796875" style="1" customWidth="1"/>
    <col min="8" max="10" width="7.7265625" style="1" customWidth="1"/>
    <col min="11" max="11" width="10.54296875" style="1" customWidth="1"/>
    <col min="12" max="12" width="6.7265625" style="1" customWidth="1"/>
    <col min="13" max="13" width="5.7265625" style="1" customWidth="1"/>
    <col min="14" max="14" width="6.54296875" style="1" customWidth="1"/>
    <col min="15" max="15" width="37.1796875" style="1" customWidth="1"/>
    <col min="16" max="18" width="7.7265625" style="1" customWidth="1"/>
    <col min="19" max="19" width="10.54296875" style="1" customWidth="1"/>
    <col min="20" max="21" width="17.54296875" style="1" customWidth="1"/>
    <col min="22" max="22" width="14.81640625" style="1" customWidth="1"/>
    <col min="23" max="23" width="17.54296875" style="1" customWidth="1"/>
    <col min="24" max="24" width="19.7265625" style="1" customWidth="1"/>
    <col min="25" max="25" width="16.26953125" style="1" customWidth="1"/>
    <col min="26" max="26" width="3.26953125" style="1" customWidth="1"/>
    <col min="27" max="16384" width="11.453125" style="1"/>
  </cols>
  <sheetData>
    <row r="2" spans="1:26" ht="161.25" customHeight="1" x14ac:dyDescent="0.55000000000000004">
      <c r="B2" s="49" t="s">
        <v>156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14"/>
      <c r="X2" s="14"/>
      <c r="Y2" s="15"/>
    </row>
    <row r="3" spans="1:26" ht="65.25" customHeight="1" x14ac:dyDescent="0.3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4" t="s">
        <v>11</v>
      </c>
      <c r="M3" s="44"/>
      <c r="N3" s="44"/>
      <c r="O3" s="44" t="s">
        <v>12</v>
      </c>
      <c r="P3" s="44" t="s">
        <v>13</v>
      </c>
      <c r="Q3" s="44"/>
      <c r="R3" s="44"/>
      <c r="S3" s="44"/>
      <c r="T3" s="44" t="s">
        <v>14</v>
      </c>
      <c r="U3" s="44" t="s">
        <v>15</v>
      </c>
      <c r="V3" s="44" t="s">
        <v>16</v>
      </c>
      <c r="W3" s="44" t="s">
        <v>17</v>
      </c>
      <c r="X3" s="44" t="s">
        <v>18</v>
      </c>
      <c r="Y3" s="44"/>
      <c r="Z3" s="2"/>
    </row>
    <row r="4" spans="1:26" ht="65.25" customHeight="1" x14ac:dyDescent="0.35">
      <c r="A4" s="46"/>
      <c r="B4" s="46"/>
      <c r="C4" s="46"/>
      <c r="D4" s="46"/>
      <c r="E4" s="46"/>
      <c r="F4" s="46"/>
      <c r="G4" s="46"/>
      <c r="H4" s="45"/>
      <c r="I4" s="45"/>
      <c r="J4" s="45"/>
      <c r="K4" s="45"/>
      <c r="L4" s="44"/>
      <c r="M4" s="44"/>
      <c r="N4" s="44"/>
      <c r="O4" s="44"/>
      <c r="P4" s="47" t="s">
        <v>7</v>
      </c>
      <c r="Q4" s="47" t="s">
        <v>8</v>
      </c>
      <c r="R4" s="47" t="s">
        <v>19</v>
      </c>
      <c r="S4" s="48" t="s">
        <v>10</v>
      </c>
      <c r="T4" s="44"/>
      <c r="U4" s="44"/>
      <c r="V4" s="44"/>
      <c r="W4" s="44"/>
      <c r="X4" s="44" t="s">
        <v>20</v>
      </c>
      <c r="Y4" s="44" t="s">
        <v>21</v>
      </c>
      <c r="Z4" s="2"/>
    </row>
    <row r="5" spans="1:26" ht="28.5" customHeight="1" x14ac:dyDescent="0.35">
      <c r="A5" s="46"/>
      <c r="B5" s="46"/>
      <c r="C5" s="46"/>
      <c r="D5" s="46"/>
      <c r="E5" s="46"/>
      <c r="F5" s="46"/>
      <c r="G5" s="46"/>
      <c r="H5" s="45"/>
      <c r="I5" s="45"/>
      <c r="J5" s="45"/>
      <c r="K5" s="45"/>
      <c r="L5" s="37" t="s">
        <v>22</v>
      </c>
      <c r="M5" s="37" t="s">
        <v>23</v>
      </c>
      <c r="N5" s="37" t="s">
        <v>24</v>
      </c>
      <c r="O5" s="44"/>
      <c r="P5" s="47"/>
      <c r="Q5" s="47"/>
      <c r="R5" s="47"/>
      <c r="S5" s="48"/>
      <c r="T5" s="44"/>
      <c r="U5" s="44"/>
      <c r="V5" s="44"/>
      <c r="W5" s="44"/>
      <c r="X5" s="44"/>
      <c r="Y5" s="44"/>
      <c r="Z5" s="2"/>
    </row>
    <row r="6" spans="1:26" ht="117.75" customHeight="1" x14ac:dyDescent="0.35">
      <c r="A6" s="5">
        <v>1</v>
      </c>
      <c r="B6" s="36" t="s">
        <v>25</v>
      </c>
      <c r="C6" s="10" t="s">
        <v>26</v>
      </c>
      <c r="D6" s="10" t="s">
        <v>27</v>
      </c>
      <c r="E6" s="10" t="s">
        <v>28</v>
      </c>
      <c r="F6" s="6" t="s">
        <v>29</v>
      </c>
      <c r="G6" s="5" t="s">
        <v>30</v>
      </c>
      <c r="H6" s="7">
        <v>3</v>
      </c>
      <c r="I6" s="7">
        <v>5</v>
      </c>
      <c r="J6" s="8">
        <f t="shared" ref="J6:J16" si="0">H6+I6</f>
        <v>8</v>
      </c>
      <c r="K6" s="8" t="str">
        <f t="shared" ref="K6:K16" si="1">IF(J6=0,"",IF(J6&gt;7,"EXTREMO",IF(J6&gt;5,"ALTO",IF(J6&gt;4,"MEDIO",IF(J6&gt;1,"BAJO","MUY BAJO")))))</f>
        <v>EXTREMO</v>
      </c>
      <c r="L6" s="8" t="s">
        <v>31</v>
      </c>
      <c r="M6" s="8"/>
      <c r="N6" s="5"/>
      <c r="O6" s="5" t="s">
        <v>32</v>
      </c>
      <c r="P6" s="7">
        <v>1</v>
      </c>
      <c r="Q6" s="7">
        <v>1</v>
      </c>
      <c r="R6" s="8">
        <f t="shared" ref="R6:R13" si="2">+P6+Q6</f>
        <v>2</v>
      </c>
      <c r="S6" s="8" t="str">
        <f t="shared" ref="S6:S13" si="3">IF(R6=0,"",IF(R6&gt;7,"EXTREMO",IF(R6&gt;5,"ALTO",IF(R6&gt;4,"MEDIO",IF(R6&gt;1,"BAJO","MUY BAJO")))))</f>
        <v>BAJO</v>
      </c>
      <c r="T6" s="5" t="s">
        <v>33</v>
      </c>
      <c r="U6" s="5" t="s">
        <v>34</v>
      </c>
      <c r="V6" s="9" t="s">
        <v>35</v>
      </c>
      <c r="W6" s="9"/>
      <c r="X6" s="5"/>
      <c r="Y6" s="5"/>
      <c r="Z6" s="2"/>
    </row>
    <row r="7" spans="1:26" ht="90" customHeight="1" x14ac:dyDescent="0.35">
      <c r="A7" s="5">
        <v>2</v>
      </c>
      <c r="B7" s="36" t="s">
        <v>25</v>
      </c>
      <c r="C7" s="10" t="s">
        <v>26</v>
      </c>
      <c r="D7" s="10" t="s">
        <v>27</v>
      </c>
      <c r="E7" s="10" t="s">
        <v>36</v>
      </c>
      <c r="F7" s="6" t="s">
        <v>37</v>
      </c>
      <c r="G7" s="5" t="s">
        <v>38</v>
      </c>
      <c r="H7" s="7">
        <v>2</v>
      </c>
      <c r="I7" s="7">
        <v>5</v>
      </c>
      <c r="J7" s="8">
        <f t="shared" si="0"/>
        <v>7</v>
      </c>
      <c r="K7" s="8" t="str">
        <f t="shared" si="1"/>
        <v>ALTO</v>
      </c>
      <c r="L7" s="8" t="s">
        <v>31</v>
      </c>
      <c r="M7" s="8"/>
      <c r="N7" s="5"/>
      <c r="O7" s="5" t="s">
        <v>39</v>
      </c>
      <c r="P7" s="7">
        <v>1</v>
      </c>
      <c r="Q7" s="7">
        <v>1</v>
      </c>
      <c r="R7" s="8">
        <f t="shared" si="2"/>
        <v>2</v>
      </c>
      <c r="S7" s="8" t="str">
        <f t="shared" si="3"/>
        <v>BAJO</v>
      </c>
      <c r="T7" s="5" t="s">
        <v>33</v>
      </c>
      <c r="U7" s="5" t="s">
        <v>40</v>
      </c>
      <c r="V7" s="9" t="s">
        <v>35</v>
      </c>
      <c r="W7" s="9"/>
      <c r="X7" s="5"/>
      <c r="Y7" s="5"/>
      <c r="Z7" s="2"/>
    </row>
    <row r="8" spans="1:26" ht="99" customHeight="1" x14ac:dyDescent="0.35">
      <c r="A8" s="5">
        <v>3</v>
      </c>
      <c r="B8" s="36" t="s">
        <v>25</v>
      </c>
      <c r="C8" s="10" t="s">
        <v>26</v>
      </c>
      <c r="D8" s="10" t="s">
        <v>27</v>
      </c>
      <c r="E8" s="10" t="s">
        <v>28</v>
      </c>
      <c r="F8" s="6" t="s">
        <v>41</v>
      </c>
      <c r="G8" s="5" t="s">
        <v>38</v>
      </c>
      <c r="H8" s="7">
        <v>3</v>
      </c>
      <c r="I8" s="7">
        <v>3</v>
      </c>
      <c r="J8" s="8">
        <f t="shared" si="0"/>
        <v>6</v>
      </c>
      <c r="K8" s="8" t="str">
        <f t="shared" si="1"/>
        <v>ALTO</v>
      </c>
      <c r="L8" s="8" t="s">
        <v>31</v>
      </c>
      <c r="M8" s="8"/>
      <c r="N8" s="5"/>
      <c r="O8" s="5" t="s">
        <v>42</v>
      </c>
      <c r="P8" s="7">
        <v>1</v>
      </c>
      <c r="Q8" s="7">
        <v>2</v>
      </c>
      <c r="R8" s="8">
        <f t="shared" si="2"/>
        <v>3</v>
      </c>
      <c r="S8" s="8" t="str">
        <f t="shared" si="3"/>
        <v>BAJO</v>
      </c>
      <c r="T8" s="5" t="s">
        <v>33</v>
      </c>
      <c r="U8" s="5" t="s">
        <v>43</v>
      </c>
      <c r="V8" s="9" t="s">
        <v>44</v>
      </c>
      <c r="W8" s="9"/>
      <c r="X8" s="5"/>
      <c r="Y8" s="5"/>
      <c r="Z8" s="2"/>
    </row>
    <row r="9" spans="1:26" ht="120.75" customHeight="1" x14ac:dyDescent="0.35">
      <c r="A9" s="5">
        <v>4</v>
      </c>
      <c r="B9" s="36" t="s">
        <v>25</v>
      </c>
      <c r="C9" s="10" t="s">
        <v>45</v>
      </c>
      <c r="D9" s="10" t="s">
        <v>27</v>
      </c>
      <c r="E9" s="10" t="s">
        <v>36</v>
      </c>
      <c r="F9" s="6" t="s">
        <v>46</v>
      </c>
      <c r="G9" s="5" t="s">
        <v>47</v>
      </c>
      <c r="H9" s="7">
        <v>2</v>
      </c>
      <c r="I9" s="7">
        <v>2</v>
      </c>
      <c r="J9" s="8">
        <f t="shared" si="0"/>
        <v>4</v>
      </c>
      <c r="K9" s="8" t="str">
        <f t="shared" si="1"/>
        <v>BAJO</v>
      </c>
      <c r="L9" s="8" t="s">
        <v>31</v>
      </c>
      <c r="M9" s="8"/>
      <c r="N9" s="5"/>
      <c r="O9" s="5" t="s">
        <v>48</v>
      </c>
      <c r="P9" s="7">
        <v>1</v>
      </c>
      <c r="Q9" s="7">
        <v>1</v>
      </c>
      <c r="R9" s="8">
        <f t="shared" si="2"/>
        <v>2</v>
      </c>
      <c r="S9" s="8" t="str">
        <f t="shared" si="3"/>
        <v>BAJO</v>
      </c>
      <c r="T9" s="5" t="s">
        <v>49</v>
      </c>
      <c r="U9" s="5" t="s">
        <v>43</v>
      </c>
      <c r="V9" s="9" t="s">
        <v>35</v>
      </c>
      <c r="W9" s="9"/>
      <c r="X9" s="5"/>
      <c r="Y9" s="5"/>
      <c r="Z9" s="2"/>
    </row>
    <row r="10" spans="1:26" ht="88.5" customHeight="1" x14ac:dyDescent="0.35">
      <c r="A10" s="5">
        <v>5</v>
      </c>
      <c r="B10" s="36" t="s">
        <v>25</v>
      </c>
      <c r="C10" s="10" t="s">
        <v>26</v>
      </c>
      <c r="D10" s="10" t="s">
        <v>50</v>
      </c>
      <c r="E10" s="10" t="s">
        <v>36</v>
      </c>
      <c r="F10" s="6" t="s">
        <v>51</v>
      </c>
      <c r="G10" s="5" t="s">
        <v>52</v>
      </c>
      <c r="H10" s="7">
        <v>3</v>
      </c>
      <c r="I10" s="7">
        <v>5</v>
      </c>
      <c r="J10" s="8">
        <f t="shared" si="0"/>
        <v>8</v>
      </c>
      <c r="K10" s="8" t="str">
        <f t="shared" si="1"/>
        <v>EXTREMO</v>
      </c>
      <c r="L10" s="8" t="s">
        <v>31</v>
      </c>
      <c r="M10" s="8"/>
      <c r="N10" s="5"/>
      <c r="O10" s="5" t="s">
        <v>53</v>
      </c>
      <c r="P10" s="7">
        <v>1</v>
      </c>
      <c r="Q10" s="7">
        <v>2</v>
      </c>
      <c r="R10" s="8">
        <f t="shared" si="2"/>
        <v>3</v>
      </c>
      <c r="S10" s="8" t="str">
        <f t="shared" si="3"/>
        <v>BAJO</v>
      </c>
      <c r="T10" s="5" t="s">
        <v>33</v>
      </c>
      <c r="U10" s="5" t="s">
        <v>43</v>
      </c>
      <c r="V10" s="9" t="s">
        <v>54</v>
      </c>
      <c r="W10" s="9"/>
      <c r="X10" s="5"/>
      <c r="Y10" s="5"/>
      <c r="Z10" s="2"/>
    </row>
    <row r="11" spans="1:26" ht="159.75" customHeight="1" x14ac:dyDescent="0.35">
      <c r="A11" s="5">
        <v>6</v>
      </c>
      <c r="B11" s="36" t="s">
        <v>25</v>
      </c>
      <c r="C11" s="10" t="s">
        <v>26</v>
      </c>
      <c r="D11" s="10" t="s">
        <v>55</v>
      </c>
      <c r="E11" s="10" t="s">
        <v>28</v>
      </c>
      <c r="F11" s="6" t="s">
        <v>56</v>
      </c>
      <c r="G11" s="5" t="s">
        <v>57</v>
      </c>
      <c r="H11" s="7">
        <v>2</v>
      </c>
      <c r="I11" s="7">
        <v>5</v>
      </c>
      <c r="J11" s="8">
        <f t="shared" si="0"/>
        <v>7</v>
      </c>
      <c r="K11" s="8" t="str">
        <f t="shared" si="1"/>
        <v>ALTO</v>
      </c>
      <c r="L11" s="8" t="s">
        <v>31</v>
      </c>
      <c r="M11" s="8"/>
      <c r="N11" s="5"/>
      <c r="O11" s="5" t="s">
        <v>58</v>
      </c>
      <c r="P11" s="7">
        <v>1</v>
      </c>
      <c r="Q11" s="7">
        <v>4</v>
      </c>
      <c r="R11" s="8">
        <f t="shared" si="2"/>
        <v>5</v>
      </c>
      <c r="S11" s="8" t="str">
        <f t="shared" si="3"/>
        <v>MEDIO</v>
      </c>
      <c r="T11" s="5" t="s">
        <v>33</v>
      </c>
      <c r="U11" s="5" t="s">
        <v>59</v>
      </c>
      <c r="V11" s="9" t="s">
        <v>60</v>
      </c>
      <c r="W11" s="9" t="s">
        <v>61</v>
      </c>
      <c r="X11" s="5"/>
      <c r="Y11" s="5"/>
      <c r="Z11" s="2"/>
    </row>
    <row r="12" spans="1:26" ht="159.75" customHeight="1" x14ac:dyDescent="0.35">
      <c r="A12" s="5">
        <v>7</v>
      </c>
      <c r="B12" s="36" t="s">
        <v>25</v>
      </c>
      <c r="C12" s="10" t="s">
        <v>26</v>
      </c>
      <c r="D12" s="10" t="s">
        <v>55</v>
      </c>
      <c r="E12" s="10" t="s">
        <v>28</v>
      </c>
      <c r="F12" s="6" t="s">
        <v>62</v>
      </c>
      <c r="G12" s="5" t="s">
        <v>63</v>
      </c>
      <c r="H12" s="7">
        <v>3</v>
      </c>
      <c r="I12" s="7">
        <v>3</v>
      </c>
      <c r="J12" s="8">
        <f t="shared" si="0"/>
        <v>6</v>
      </c>
      <c r="K12" s="8" t="str">
        <f t="shared" si="1"/>
        <v>ALTO</v>
      </c>
      <c r="L12" s="8"/>
      <c r="M12" s="8"/>
      <c r="N12" s="39" t="s">
        <v>31</v>
      </c>
      <c r="O12" s="5" t="s">
        <v>64</v>
      </c>
      <c r="P12" s="7">
        <v>2</v>
      </c>
      <c r="Q12" s="7">
        <v>3</v>
      </c>
      <c r="R12" s="8">
        <f t="shared" si="2"/>
        <v>5</v>
      </c>
      <c r="S12" s="8" t="str">
        <f t="shared" si="3"/>
        <v>MEDIO</v>
      </c>
      <c r="T12" s="5" t="s">
        <v>33</v>
      </c>
      <c r="U12" s="5" t="s">
        <v>65</v>
      </c>
      <c r="V12" s="9" t="s">
        <v>66</v>
      </c>
      <c r="W12" s="9" t="s">
        <v>67</v>
      </c>
      <c r="X12" s="5"/>
      <c r="Y12" s="5"/>
      <c r="Z12" s="2"/>
    </row>
    <row r="13" spans="1:26" ht="197.25" customHeight="1" x14ac:dyDescent="0.35">
      <c r="A13" s="5">
        <v>8</v>
      </c>
      <c r="B13" s="36" t="s">
        <v>25</v>
      </c>
      <c r="C13" s="10" t="s">
        <v>45</v>
      </c>
      <c r="D13" s="10" t="s">
        <v>68</v>
      </c>
      <c r="E13" s="10" t="s">
        <v>28</v>
      </c>
      <c r="F13" s="6" t="s">
        <v>69</v>
      </c>
      <c r="G13" s="5" t="s">
        <v>70</v>
      </c>
      <c r="H13" s="7">
        <v>3</v>
      </c>
      <c r="I13" s="7">
        <v>5</v>
      </c>
      <c r="J13" s="8">
        <f t="shared" si="0"/>
        <v>8</v>
      </c>
      <c r="K13" s="8" t="str">
        <f t="shared" si="1"/>
        <v>EXTREMO</v>
      </c>
      <c r="L13" s="8"/>
      <c r="M13" s="8" t="s">
        <v>31</v>
      </c>
      <c r="N13" s="5"/>
      <c r="O13" s="5" t="s">
        <v>71</v>
      </c>
      <c r="P13" s="7">
        <v>2</v>
      </c>
      <c r="Q13" s="7">
        <v>3</v>
      </c>
      <c r="R13" s="8">
        <f t="shared" si="2"/>
        <v>5</v>
      </c>
      <c r="S13" s="8" t="str">
        <f t="shared" si="3"/>
        <v>MEDIO</v>
      </c>
      <c r="T13" s="5" t="s">
        <v>33</v>
      </c>
      <c r="U13" s="5" t="s">
        <v>72</v>
      </c>
      <c r="V13" s="9" t="s">
        <v>73</v>
      </c>
      <c r="W13" s="9" t="s">
        <v>74</v>
      </c>
      <c r="X13" s="5"/>
      <c r="Y13" s="5"/>
      <c r="Z13" s="2"/>
    </row>
    <row r="14" spans="1:26" ht="141.75" customHeight="1" x14ac:dyDescent="0.35">
      <c r="A14" s="5">
        <v>9</v>
      </c>
      <c r="B14" s="36" t="s">
        <v>75</v>
      </c>
      <c r="C14" s="10" t="s">
        <v>45</v>
      </c>
      <c r="D14" s="10" t="s">
        <v>68</v>
      </c>
      <c r="E14" s="10" t="s">
        <v>28</v>
      </c>
      <c r="F14" s="6" t="s">
        <v>153</v>
      </c>
      <c r="G14" s="5" t="s">
        <v>76</v>
      </c>
      <c r="H14" s="7">
        <v>3</v>
      </c>
      <c r="I14" s="7">
        <v>5</v>
      </c>
      <c r="J14" s="8">
        <f t="shared" si="0"/>
        <v>8</v>
      </c>
      <c r="K14" s="8" t="str">
        <f t="shared" si="1"/>
        <v>EXTREMO</v>
      </c>
      <c r="L14" s="8"/>
      <c r="M14" s="8" t="s">
        <v>31</v>
      </c>
      <c r="N14" s="5"/>
      <c r="O14" s="5" t="s">
        <v>77</v>
      </c>
      <c r="P14" s="7">
        <v>2</v>
      </c>
      <c r="Q14" s="7">
        <v>3</v>
      </c>
      <c r="R14" s="8">
        <f t="shared" ref="R14:R19" si="4">+P14+Q14</f>
        <v>5</v>
      </c>
      <c r="S14" s="8" t="str">
        <f t="shared" ref="S14:S19" si="5">IF(R14=0,"",IF(R14&gt;7,"EXTREMO",IF(R14&gt;5,"ALTO",IF(R14&gt;4,"MEDIO",IF(R14&gt;1,"BAJO","MUY BAJO")))))</f>
        <v>MEDIO</v>
      </c>
      <c r="T14" s="5" t="s">
        <v>33</v>
      </c>
      <c r="U14" s="5" t="s">
        <v>78</v>
      </c>
      <c r="V14" s="9" t="s">
        <v>79</v>
      </c>
      <c r="W14" s="9" t="s">
        <v>80</v>
      </c>
      <c r="X14" s="5"/>
      <c r="Y14" s="5"/>
      <c r="Z14" s="2"/>
    </row>
    <row r="15" spans="1:26" ht="156" customHeight="1" x14ac:dyDescent="0.35">
      <c r="A15" s="5">
        <v>10</v>
      </c>
      <c r="B15" s="36" t="s">
        <v>75</v>
      </c>
      <c r="C15" s="10" t="s">
        <v>45</v>
      </c>
      <c r="D15" s="10" t="s">
        <v>68</v>
      </c>
      <c r="E15" s="10" t="s">
        <v>28</v>
      </c>
      <c r="F15" s="6" t="s">
        <v>81</v>
      </c>
      <c r="G15" s="5" t="s">
        <v>82</v>
      </c>
      <c r="H15" s="7">
        <v>3</v>
      </c>
      <c r="I15" s="7">
        <v>3</v>
      </c>
      <c r="J15" s="8">
        <f t="shared" si="0"/>
        <v>6</v>
      </c>
      <c r="K15" s="8" t="str">
        <f t="shared" si="1"/>
        <v>ALTO</v>
      </c>
      <c r="L15" s="8"/>
      <c r="M15" s="8" t="s">
        <v>31</v>
      </c>
      <c r="N15" s="5"/>
      <c r="O15" s="5" t="s">
        <v>83</v>
      </c>
      <c r="P15" s="7">
        <v>2</v>
      </c>
      <c r="Q15" s="7">
        <v>3</v>
      </c>
      <c r="R15" s="8">
        <f t="shared" si="4"/>
        <v>5</v>
      </c>
      <c r="S15" s="8" t="str">
        <f t="shared" si="5"/>
        <v>MEDIO</v>
      </c>
      <c r="T15" s="5" t="s">
        <v>33</v>
      </c>
      <c r="U15" s="5" t="s">
        <v>78</v>
      </c>
      <c r="V15" s="9" t="s">
        <v>79</v>
      </c>
      <c r="W15" s="9" t="s">
        <v>84</v>
      </c>
      <c r="X15" s="5"/>
      <c r="Y15" s="5"/>
      <c r="Z15" s="2"/>
    </row>
    <row r="16" spans="1:26" ht="162.75" customHeight="1" x14ac:dyDescent="0.35">
      <c r="A16" s="13">
        <v>11</v>
      </c>
      <c r="B16" s="36" t="s">
        <v>25</v>
      </c>
      <c r="C16" s="10" t="s">
        <v>26</v>
      </c>
      <c r="D16" s="10" t="s">
        <v>68</v>
      </c>
      <c r="E16" s="10" t="s">
        <v>28</v>
      </c>
      <c r="F16" s="6" t="s">
        <v>85</v>
      </c>
      <c r="G16" s="5" t="s">
        <v>82</v>
      </c>
      <c r="H16" s="7">
        <v>3</v>
      </c>
      <c r="I16" s="7">
        <v>3</v>
      </c>
      <c r="J16" s="39">
        <f t="shared" si="0"/>
        <v>6</v>
      </c>
      <c r="K16" s="8" t="str">
        <f t="shared" si="1"/>
        <v>ALTO</v>
      </c>
      <c r="L16" s="8" t="s">
        <v>31</v>
      </c>
      <c r="M16" s="8"/>
      <c r="N16" s="5"/>
      <c r="O16" s="5" t="s">
        <v>86</v>
      </c>
      <c r="P16" s="7">
        <v>2</v>
      </c>
      <c r="Q16" s="7">
        <v>3</v>
      </c>
      <c r="R16" s="8">
        <f t="shared" si="4"/>
        <v>5</v>
      </c>
      <c r="S16" s="8" t="str">
        <f t="shared" si="5"/>
        <v>MEDIO</v>
      </c>
      <c r="T16" s="5" t="s">
        <v>33</v>
      </c>
      <c r="U16" s="5" t="s">
        <v>87</v>
      </c>
      <c r="V16" s="9" t="s">
        <v>79</v>
      </c>
      <c r="W16" s="9" t="s">
        <v>84</v>
      </c>
      <c r="X16" s="5"/>
      <c r="Y16" s="5"/>
      <c r="Z16" s="2"/>
    </row>
    <row r="17" spans="1:25" ht="129" customHeight="1" x14ac:dyDescent="0.35">
      <c r="A17" s="5">
        <v>12</v>
      </c>
      <c r="B17" s="36" t="s">
        <v>25</v>
      </c>
      <c r="C17" s="10" t="s">
        <v>26</v>
      </c>
      <c r="D17" s="10" t="s">
        <v>68</v>
      </c>
      <c r="E17" s="10" t="s">
        <v>28</v>
      </c>
      <c r="F17" s="10" t="s">
        <v>88</v>
      </c>
      <c r="G17" s="10" t="s">
        <v>89</v>
      </c>
      <c r="H17" s="7">
        <v>3</v>
      </c>
      <c r="I17" s="7">
        <v>5</v>
      </c>
      <c r="J17" s="8">
        <f t="shared" ref="J17:J18" si="6">H17+I17</f>
        <v>8</v>
      </c>
      <c r="K17" s="8" t="str">
        <f t="shared" ref="K17:K18" si="7">IF(J17=0,"",IF(J17&gt;7,"EXTREMO",IF(J17&gt;5,"ALTO",IF(J17&gt;4,"MEDIO",IF(J17&gt;1,"BAJO","MUY BAJO")))))</f>
        <v>EXTREMO</v>
      </c>
      <c r="L17" s="11"/>
      <c r="M17" s="8" t="s">
        <v>31</v>
      </c>
      <c r="N17" s="12"/>
      <c r="O17" s="10" t="s">
        <v>90</v>
      </c>
      <c r="P17" s="7">
        <v>2</v>
      </c>
      <c r="Q17" s="7">
        <v>3</v>
      </c>
      <c r="R17" s="8">
        <f t="shared" si="4"/>
        <v>5</v>
      </c>
      <c r="S17" s="8" t="str">
        <f t="shared" si="5"/>
        <v>MEDIO</v>
      </c>
      <c r="T17" s="10" t="s">
        <v>33</v>
      </c>
      <c r="U17" s="5" t="s">
        <v>87</v>
      </c>
      <c r="V17" s="38" t="s">
        <v>91</v>
      </c>
      <c r="W17" s="38" t="s">
        <v>92</v>
      </c>
      <c r="X17" s="10"/>
      <c r="Y17" s="10"/>
    </row>
    <row r="18" spans="1:25" ht="155" x14ac:dyDescent="0.35">
      <c r="A18" s="5">
        <v>13</v>
      </c>
      <c r="B18" s="36" t="s">
        <v>75</v>
      </c>
      <c r="C18" s="10" t="s">
        <v>45</v>
      </c>
      <c r="D18" s="10" t="s">
        <v>68</v>
      </c>
      <c r="E18" s="10" t="s">
        <v>28</v>
      </c>
      <c r="F18" s="10" t="s">
        <v>154</v>
      </c>
      <c r="G18" s="10" t="s">
        <v>93</v>
      </c>
      <c r="H18" s="7">
        <v>3</v>
      </c>
      <c r="I18" s="7">
        <v>4</v>
      </c>
      <c r="J18" s="8">
        <f t="shared" si="6"/>
        <v>7</v>
      </c>
      <c r="K18" s="8" t="str">
        <f t="shared" si="7"/>
        <v>ALTO</v>
      </c>
      <c r="L18" s="8"/>
      <c r="M18" s="8" t="s">
        <v>31</v>
      </c>
      <c r="N18" s="8"/>
      <c r="O18" s="10" t="s">
        <v>155</v>
      </c>
      <c r="P18" s="7">
        <v>2</v>
      </c>
      <c r="Q18" s="7">
        <v>3</v>
      </c>
      <c r="R18" s="8">
        <f t="shared" ref="R18" si="8">+P18+Q18</f>
        <v>5</v>
      </c>
      <c r="S18" s="8" t="str">
        <f t="shared" ref="S18" si="9">IF(R18=0,"",IF(R18&gt;7,"EXTREMO",IF(R18&gt;5,"ALTO",IF(R18&gt;4,"MEDIO",IF(R18&gt;1,"BAJO","MUY BAJO")))))</f>
        <v>MEDIO</v>
      </c>
      <c r="T18" s="10" t="s">
        <v>33</v>
      </c>
      <c r="U18" s="5" t="s">
        <v>78</v>
      </c>
      <c r="V18" s="38" t="s">
        <v>79</v>
      </c>
      <c r="W18" s="38" t="s">
        <v>94</v>
      </c>
      <c r="X18" s="10"/>
      <c r="Y18" s="10"/>
    </row>
    <row r="19" spans="1:25" ht="18" x14ac:dyDescent="0.35">
      <c r="A19" s="5"/>
      <c r="B19" s="36"/>
      <c r="C19" s="10"/>
      <c r="D19" s="10"/>
      <c r="E19" s="10"/>
      <c r="F19" s="10"/>
      <c r="G19" s="10"/>
      <c r="H19" s="7"/>
      <c r="I19" s="7"/>
      <c r="J19" s="8">
        <f t="shared" ref="J19" si="10">H19+I19</f>
        <v>0</v>
      </c>
      <c r="K19" s="8" t="str">
        <f t="shared" ref="K19" si="11">IF(J19=0,"",IF(J19&gt;7,"EXTREMO",IF(J19&gt;5,"ALTO",IF(J19&gt;4,"MEDIO",IF(J19&gt;1,"BAJO","MUY BAJO")))))</f>
        <v/>
      </c>
      <c r="L19" s="8"/>
      <c r="M19" s="8"/>
      <c r="N19" s="8"/>
      <c r="O19" s="10"/>
      <c r="P19" s="7"/>
      <c r="Q19" s="7"/>
      <c r="R19" s="8">
        <f t="shared" si="4"/>
        <v>0</v>
      </c>
      <c r="S19" s="8" t="str">
        <f t="shared" si="5"/>
        <v/>
      </c>
      <c r="T19" s="10"/>
      <c r="U19" s="5"/>
      <c r="V19" s="38"/>
      <c r="W19" s="38"/>
      <c r="X19" s="10"/>
      <c r="Y19" s="10"/>
    </row>
    <row r="20" spans="1:25" x14ac:dyDescent="0.35">
      <c r="A20" s="5"/>
      <c r="D20" s="40"/>
      <c r="E20" s="41"/>
      <c r="F20" s="41"/>
      <c r="G20" s="41"/>
      <c r="H20" s="41"/>
      <c r="J20" s="41"/>
      <c r="K20" s="41"/>
      <c r="L20" s="41"/>
      <c r="M20" s="41"/>
      <c r="N20" s="41"/>
      <c r="O20" s="41"/>
      <c r="P20" s="41"/>
      <c r="Q20" s="41"/>
      <c r="T20" s="42"/>
      <c r="U20" s="43"/>
      <c r="V20" s="43"/>
      <c r="W20" s="43"/>
    </row>
    <row r="21" spans="1:2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</sheetData>
  <mergeCells count="29">
    <mergeCell ref="B2:V2"/>
    <mergeCell ref="A3:A5"/>
    <mergeCell ref="B3:B5"/>
    <mergeCell ref="C3:C5"/>
    <mergeCell ref="D3:D5"/>
    <mergeCell ref="E3:E5"/>
    <mergeCell ref="X3:Y3"/>
    <mergeCell ref="P4:P5"/>
    <mergeCell ref="Q4:Q5"/>
    <mergeCell ref="R4:R5"/>
    <mergeCell ref="S4:S5"/>
    <mergeCell ref="X4:X5"/>
    <mergeCell ref="Y4:Y5"/>
    <mergeCell ref="T3:T5"/>
    <mergeCell ref="P3:S3"/>
    <mergeCell ref="D20:H20"/>
    <mergeCell ref="J20:Q20"/>
    <mergeCell ref="T20:W20"/>
    <mergeCell ref="U3:U5"/>
    <mergeCell ref="V3:V5"/>
    <mergeCell ref="W3:W5"/>
    <mergeCell ref="J3:J5"/>
    <mergeCell ref="K3:K5"/>
    <mergeCell ref="L3:N4"/>
    <mergeCell ref="O3:O5"/>
    <mergeCell ref="F3:F5"/>
    <mergeCell ref="G3:G5"/>
    <mergeCell ref="H3:H5"/>
    <mergeCell ref="I3:I5"/>
  </mergeCells>
  <conditionalFormatting sqref="J6:J19 R6:R19">
    <cfRule type="cellIs" dxfId="19" priority="64" stopIfTrue="1" operator="between">
      <formula>6</formula>
      <formula>7</formula>
    </cfRule>
    <cfRule type="cellIs" dxfId="18" priority="66" stopIfTrue="1" operator="equal">
      <formula>5</formula>
    </cfRule>
    <cfRule type="cellIs" dxfId="17" priority="68" stopIfTrue="1" operator="between">
      <formula>2</formula>
      <formula>4</formula>
    </cfRule>
    <cfRule type="cellIs" dxfId="16" priority="69" stopIfTrue="1" operator="between">
      <formula>8</formula>
      <formula>10</formula>
    </cfRule>
  </conditionalFormatting>
  <conditionalFormatting sqref="J6:J19">
    <cfRule type="cellIs" dxfId="15" priority="121" operator="between">
      <formula>8</formula>
      <formula>10</formula>
    </cfRule>
    <cfRule type="cellIs" dxfId="14" priority="122" operator="equal">
      <formula>5</formula>
    </cfRule>
    <cfRule type="cellIs" dxfId="13" priority="123" operator="between">
      <formula>6</formula>
      <formula>7</formula>
    </cfRule>
    <cfRule type="cellIs" dxfId="12" priority="124" operator="between">
      <formula>2</formula>
      <formula>4</formula>
    </cfRule>
    <cfRule type="colorScale" priority="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:M16 S6:S19 K17:K19 L18:N19">
    <cfRule type="containsText" dxfId="11" priority="87" stopIfTrue="1" operator="containsText" text="ALTO">
      <formula>NOT(ISERROR(SEARCH("ALTO",K6)))</formula>
    </cfRule>
    <cfRule type="cellIs" dxfId="10" priority="89" stopIfTrue="1" operator="equal">
      <formula>"MEDIO"</formula>
    </cfRule>
    <cfRule type="containsText" dxfId="9" priority="91" stopIfTrue="1" operator="containsText" text="BAJO">
      <formula>NOT(ISERROR(SEARCH("BAJO",K6)))</formula>
    </cfRule>
    <cfRule type="containsText" dxfId="8" priority="94" stopIfTrue="1" operator="containsText" text="EXTREMO">
      <formula>NOT(ISERROR(SEARCH("EXTREMO",K6)))</formula>
    </cfRule>
  </conditionalFormatting>
  <conditionalFormatting sqref="M17">
    <cfRule type="containsText" dxfId="7" priority="9" stopIfTrue="1" operator="containsText" text="ALTO">
      <formula>NOT(ISERROR(SEARCH("ALTO",M17)))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NOT(ISERROR(SEARCH("BAJO",M17)))</formula>
    </cfRule>
    <cfRule type="containsText" dxfId="4" priority="12" stopIfTrue="1" operator="containsText" text="EXTREMO">
      <formula>NOT(ISERROR(SEARCH("EXTREMO",M17)))</formula>
    </cfRule>
  </conditionalFormatting>
  <conditionalFormatting sqref="R6:R19">
    <cfRule type="cellIs" dxfId="3" priority="155" operator="between">
      <formula>8</formula>
      <formula>10</formula>
    </cfRule>
    <cfRule type="cellIs" dxfId="2" priority="156" operator="equal">
      <formula>5</formula>
    </cfRule>
    <cfRule type="cellIs" dxfId="1" priority="157" operator="between">
      <formula>6</formula>
      <formula>7</formula>
    </cfRule>
    <cfRule type="cellIs" dxfId="0" priority="158" operator="between">
      <formula>2</formula>
      <formula>4</formula>
    </cfRule>
    <cfRule type="colorScale" priority="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4BECF8E-B963-4AA0-BBCA-04F3ACC01C82}">
          <x14:formula1>
            <xm:f>PROBABILIDAD!$C$2:$C$6</xm:f>
          </x14:formula1>
          <xm:sqref>H6:H13 P6:P19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I6:I13 Q6:Q19</xm:sqref>
        </x14:dataValidation>
        <x14:dataValidation type="list" allowBlank="1" showInputMessage="1" showErrorMessage="1" xr:uid="{23CC605F-AEC9-4DD6-8F0D-A38F6EEC6E1F}">
          <x14:formula1>
            <xm:f>Lista!$A$2:$A$3</xm:f>
          </x14:formula1>
          <xm:sqref>B6:B19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C6:C19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D6:D19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E6:E19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ColWidth="11.453125" defaultRowHeight="14.5" x14ac:dyDescent="0.35"/>
  <cols>
    <col min="1" max="1" width="12" customWidth="1"/>
  </cols>
  <sheetData>
    <row r="1" spans="1:1" x14ac:dyDescent="0.35">
      <c r="A1" t="s">
        <v>95</v>
      </c>
    </row>
    <row r="2" spans="1:1" x14ac:dyDescent="0.35">
      <c r="A2" t="s">
        <v>25</v>
      </c>
    </row>
    <row r="3" spans="1:1" x14ac:dyDescent="0.35">
      <c r="A3" t="s">
        <v>75</v>
      </c>
    </row>
    <row r="5" spans="1:1" x14ac:dyDescent="0.35">
      <c r="A5" t="s">
        <v>96</v>
      </c>
    </row>
    <row r="6" spans="1:1" x14ac:dyDescent="0.35">
      <c r="A6" t="s">
        <v>26</v>
      </c>
    </row>
    <row r="7" spans="1:1" x14ac:dyDescent="0.35">
      <c r="A7" t="s">
        <v>45</v>
      </c>
    </row>
    <row r="9" spans="1:1" x14ac:dyDescent="0.35">
      <c r="A9" t="s">
        <v>97</v>
      </c>
    </row>
    <row r="10" spans="1:1" x14ac:dyDescent="0.35">
      <c r="A10" t="s">
        <v>27</v>
      </c>
    </row>
    <row r="11" spans="1:1" x14ac:dyDescent="0.35">
      <c r="A11" t="s">
        <v>50</v>
      </c>
    </row>
    <row r="12" spans="1:1" x14ac:dyDescent="0.35">
      <c r="A12" t="s">
        <v>55</v>
      </c>
    </row>
    <row r="13" spans="1:1" x14ac:dyDescent="0.35">
      <c r="A13" t="s">
        <v>68</v>
      </c>
    </row>
    <row r="15" spans="1:1" x14ac:dyDescent="0.35">
      <c r="A15" t="s">
        <v>98</v>
      </c>
    </row>
    <row r="16" spans="1:1" x14ac:dyDescent="0.35">
      <c r="A16" t="s">
        <v>36</v>
      </c>
    </row>
    <row r="17" spans="1:1" x14ac:dyDescent="0.35">
      <c r="A17" t="s">
        <v>99</v>
      </c>
    </row>
    <row r="18" spans="1:1" x14ac:dyDescent="0.35">
      <c r="A18" t="s">
        <v>28</v>
      </c>
    </row>
    <row r="19" spans="1:1" x14ac:dyDescent="0.35">
      <c r="A19" t="s">
        <v>100</v>
      </c>
    </row>
    <row r="20" spans="1:1" x14ac:dyDescent="0.35">
      <c r="A20" t="s">
        <v>101</v>
      </c>
    </row>
    <row r="21" spans="1:1" x14ac:dyDescent="0.35">
      <c r="A21" t="s">
        <v>102</v>
      </c>
    </row>
    <row r="22" spans="1:1" x14ac:dyDescent="0.35">
      <c r="A22" t="s">
        <v>103</v>
      </c>
    </row>
    <row r="23" spans="1:1" x14ac:dyDescent="0.35">
      <c r="A23" t="s">
        <v>104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ColWidth="11.453125" defaultRowHeight="14.5" x14ac:dyDescent="0.3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 x14ac:dyDescent="0.35">
      <c r="A1" s="16"/>
      <c r="B1" s="17" t="s">
        <v>105</v>
      </c>
      <c r="C1" s="18" t="s">
        <v>106</v>
      </c>
    </row>
    <row r="2" spans="1:3" ht="15" customHeight="1" x14ac:dyDescent="0.35">
      <c r="A2" s="50" t="s">
        <v>107</v>
      </c>
      <c r="B2" s="19" t="s">
        <v>108</v>
      </c>
      <c r="C2" s="16">
        <v>1</v>
      </c>
    </row>
    <row r="3" spans="1:3" ht="15" customHeight="1" x14ac:dyDescent="0.35">
      <c r="A3" s="51"/>
      <c r="B3" s="19" t="s">
        <v>109</v>
      </c>
      <c r="C3" s="16">
        <v>2</v>
      </c>
    </row>
    <row r="4" spans="1:3" ht="15" customHeight="1" x14ac:dyDescent="0.35">
      <c r="A4" s="51"/>
      <c r="B4" s="19" t="s">
        <v>110</v>
      </c>
      <c r="C4" s="16">
        <v>3</v>
      </c>
    </row>
    <row r="5" spans="1:3" ht="15" customHeight="1" x14ac:dyDescent="0.35">
      <c r="A5" s="51"/>
      <c r="B5" s="19" t="s">
        <v>111</v>
      </c>
      <c r="C5" s="16">
        <v>4</v>
      </c>
    </row>
    <row r="6" spans="1:3" x14ac:dyDescent="0.35">
      <c r="A6" s="52"/>
      <c r="B6" s="19" t="s">
        <v>112</v>
      </c>
      <c r="C6" s="16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F5" sqref="F5"/>
    </sheetView>
  </sheetViews>
  <sheetFormatPr baseColWidth="10" defaultColWidth="11.453125" defaultRowHeight="14.5" x14ac:dyDescent="0.3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 x14ac:dyDescent="0.35">
      <c r="A1" s="53" t="s">
        <v>113</v>
      </c>
      <c r="B1" s="53"/>
      <c r="C1" s="53"/>
      <c r="D1" s="53"/>
      <c r="E1" s="53"/>
      <c r="F1" s="53"/>
      <c r="G1" s="53"/>
    </row>
    <row r="2" spans="1:7" ht="87" x14ac:dyDescent="0.35">
      <c r="A2" s="54" t="s">
        <v>114</v>
      </c>
      <c r="B2" s="54"/>
      <c r="C2" s="21" t="s">
        <v>115</v>
      </c>
      <c r="D2" s="21" t="s">
        <v>116</v>
      </c>
      <c r="E2" s="21" t="s">
        <v>117</v>
      </c>
      <c r="F2" s="21" t="s">
        <v>118</v>
      </c>
      <c r="G2" s="21" t="s">
        <v>119</v>
      </c>
    </row>
    <row r="3" spans="1:7" ht="72.5" x14ac:dyDescent="0.35">
      <c r="A3" s="54" t="s">
        <v>120</v>
      </c>
      <c r="B3" s="54"/>
      <c r="C3" s="21" t="s">
        <v>121</v>
      </c>
      <c r="D3" s="21" t="s">
        <v>122</v>
      </c>
      <c r="E3" s="21" t="s">
        <v>123</v>
      </c>
      <c r="F3" s="21" t="s">
        <v>124</v>
      </c>
      <c r="G3" s="21" t="s">
        <v>125</v>
      </c>
    </row>
    <row r="4" spans="1:7" x14ac:dyDescent="0.35">
      <c r="A4" s="54" t="s">
        <v>10</v>
      </c>
      <c r="B4" s="54" t="s">
        <v>126</v>
      </c>
      <c r="C4" s="18" t="s">
        <v>127</v>
      </c>
      <c r="D4" s="18" t="s">
        <v>128</v>
      </c>
      <c r="E4" s="17" t="s">
        <v>129</v>
      </c>
      <c r="F4" s="17" t="s">
        <v>130</v>
      </c>
      <c r="G4" s="17" t="s">
        <v>131</v>
      </c>
    </row>
    <row r="5" spans="1:7" x14ac:dyDescent="0.35">
      <c r="A5" s="54"/>
      <c r="B5" s="54"/>
      <c r="C5" s="22">
        <v>1</v>
      </c>
      <c r="D5" s="22">
        <v>2</v>
      </c>
      <c r="E5" s="22">
        <v>3</v>
      </c>
      <c r="F5" s="20">
        <v>4</v>
      </c>
      <c r="G5" s="20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topLeftCell="A3" zoomScaleNormal="100" workbookViewId="0">
      <selection activeCell="A2" sqref="A2:A10"/>
    </sheetView>
  </sheetViews>
  <sheetFormatPr baseColWidth="10" defaultColWidth="11.453125" defaultRowHeight="14.5" x14ac:dyDescent="0.3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 x14ac:dyDescent="0.35">
      <c r="A1" s="23"/>
      <c r="B1" s="55" t="s">
        <v>132</v>
      </c>
      <c r="C1" s="56"/>
      <c r="D1" s="56"/>
      <c r="E1" s="56"/>
      <c r="F1" s="56"/>
      <c r="G1" s="56"/>
      <c r="H1" s="57"/>
    </row>
    <row r="2" spans="1:8" ht="93" customHeight="1" x14ac:dyDescent="0.35">
      <c r="A2" s="58" t="s">
        <v>7</v>
      </c>
      <c r="B2" s="59" t="s">
        <v>114</v>
      </c>
      <c r="C2" s="60"/>
      <c r="D2" s="24" t="s">
        <v>133</v>
      </c>
      <c r="E2" s="24" t="s">
        <v>134</v>
      </c>
      <c r="F2" s="24" t="s">
        <v>135</v>
      </c>
      <c r="G2" s="24" t="s">
        <v>118</v>
      </c>
      <c r="H2" s="24" t="s">
        <v>136</v>
      </c>
    </row>
    <row r="3" spans="1:8" ht="105" customHeight="1" x14ac:dyDescent="0.35">
      <c r="A3" s="58"/>
      <c r="B3" s="59" t="s">
        <v>120</v>
      </c>
      <c r="C3" s="60"/>
      <c r="D3" s="24" t="s">
        <v>137</v>
      </c>
      <c r="E3" s="24" t="s">
        <v>138</v>
      </c>
      <c r="F3" s="24" t="s">
        <v>139</v>
      </c>
      <c r="G3" s="24" t="s">
        <v>124</v>
      </c>
      <c r="H3" s="24" t="s">
        <v>125</v>
      </c>
    </row>
    <row r="4" spans="1:8" ht="18" customHeight="1" x14ac:dyDescent="0.35">
      <c r="A4" s="58"/>
      <c r="B4" s="61" t="s">
        <v>10</v>
      </c>
      <c r="C4" s="62" t="s">
        <v>126</v>
      </c>
      <c r="D4" s="25" t="s">
        <v>127</v>
      </c>
      <c r="E4" s="25" t="s">
        <v>128</v>
      </c>
      <c r="F4" s="25" t="s">
        <v>129</v>
      </c>
      <c r="G4" s="25" t="s">
        <v>130</v>
      </c>
      <c r="H4" s="25" t="s">
        <v>140</v>
      </c>
    </row>
    <row r="5" spans="1:8" ht="20.25" customHeight="1" x14ac:dyDescent="0.35">
      <c r="A5" s="58"/>
      <c r="B5" s="61"/>
      <c r="C5" s="63"/>
      <c r="D5" s="22">
        <v>1</v>
      </c>
      <c r="E5" s="22">
        <v>2</v>
      </c>
      <c r="F5" s="22">
        <v>3</v>
      </c>
      <c r="G5" s="22">
        <v>4</v>
      </c>
      <c r="H5" s="26">
        <v>5</v>
      </c>
    </row>
    <row r="6" spans="1:8" ht="28.5" customHeight="1" x14ac:dyDescent="0.35">
      <c r="A6" s="58"/>
      <c r="B6" s="21" t="s">
        <v>141</v>
      </c>
      <c r="C6" s="22">
        <v>1</v>
      </c>
      <c r="D6" s="27">
        <v>2</v>
      </c>
      <c r="E6" s="27">
        <v>3</v>
      </c>
      <c r="F6" s="27">
        <v>4</v>
      </c>
      <c r="G6" s="26">
        <v>5</v>
      </c>
      <c r="H6" s="28">
        <v>6</v>
      </c>
    </row>
    <row r="7" spans="1:8" ht="30" customHeight="1" x14ac:dyDescent="0.35">
      <c r="A7" s="58"/>
      <c r="B7" s="21" t="s">
        <v>142</v>
      </c>
      <c r="C7" s="22">
        <v>2</v>
      </c>
      <c r="D7" s="27">
        <v>3</v>
      </c>
      <c r="E7" s="27">
        <v>4</v>
      </c>
      <c r="F7" s="26">
        <v>5</v>
      </c>
      <c r="G7" s="28">
        <v>6</v>
      </c>
      <c r="H7" s="28">
        <v>7</v>
      </c>
    </row>
    <row r="8" spans="1:8" ht="30" customHeight="1" x14ac:dyDescent="0.35">
      <c r="A8" s="58"/>
      <c r="B8" s="21" t="s">
        <v>143</v>
      </c>
      <c r="C8" s="22">
        <v>3</v>
      </c>
      <c r="D8" s="27">
        <v>4</v>
      </c>
      <c r="E8" s="26">
        <v>5</v>
      </c>
      <c r="F8" s="28">
        <v>6</v>
      </c>
      <c r="G8" s="28">
        <v>7</v>
      </c>
      <c r="H8" s="29">
        <v>8</v>
      </c>
    </row>
    <row r="9" spans="1:8" ht="30" customHeight="1" x14ac:dyDescent="0.35">
      <c r="A9" s="58"/>
      <c r="B9" s="21" t="s">
        <v>144</v>
      </c>
      <c r="C9" s="22">
        <v>4</v>
      </c>
      <c r="D9" s="26">
        <v>5</v>
      </c>
      <c r="E9" s="28">
        <v>6</v>
      </c>
      <c r="F9" s="28">
        <v>7</v>
      </c>
      <c r="G9" s="29">
        <v>8</v>
      </c>
      <c r="H9" s="29">
        <v>9</v>
      </c>
    </row>
    <row r="10" spans="1:8" ht="30" customHeight="1" x14ac:dyDescent="0.35">
      <c r="A10" s="58"/>
      <c r="B10" s="21" t="s">
        <v>145</v>
      </c>
      <c r="C10" s="22">
        <v>5</v>
      </c>
      <c r="D10" s="28">
        <v>6</v>
      </c>
      <c r="E10" s="28">
        <v>7</v>
      </c>
      <c r="F10" s="29">
        <v>8</v>
      </c>
      <c r="G10" s="29">
        <v>9</v>
      </c>
      <c r="H10" s="29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 x14ac:dyDescent="0.35">
      <c r="A1" s="30" t="s">
        <v>9</v>
      </c>
      <c r="B1" s="31" t="s">
        <v>10</v>
      </c>
    </row>
    <row r="2" spans="1:2" x14ac:dyDescent="0.35">
      <c r="A2" s="32" t="s">
        <v>146</v>
      </c>
      <c r="B2" s="23" t="s">
        <v>147</v>
      </c>
    </row>
    <row r="3" spans="1:2" x14ac:dyDescent="0.35">
      <c r="A3" s="33" t="s">
        <v>148</v>
      </c>
      <c r="B3" s="23" t="s">
        <v>149</v>
      </c>
    </row>
    <row r="4" spans="1:2" x14ac:dyDescent="0.35">
      <c r="A4" s="34">
        <v>5</v>
      </c>
      <c r="B4" s="23" t="s">
        <v>150</v>
      </c>
    </row>
    <row r="5" spans="1:2" x14ac:dyDescent="0.35">
      <c r="A5" s="35" t="s">
        <v>151</v>
      </c>
      <c r="B5" s="23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Gerencia</cp:lastModifiedBy>
  <cp:revision/>
  <dcterms:created xsi:type="dcterms:W3CDTF">2024-06-17T05:52:40Z</dcterms:created>
  <dcterms:modified xsi:type="dcterms:W3CDTF">2026-02-19T00:16:42Z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