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15024DB-E215-4134-BD7A-2D3D29FDC1AF}" xr6:coauthVersionLast="47" xr6:coauthVersionMax="47" xr10:uidLastSave="{00000000-0000-0000-0000-000000000000}"/>
  <bookViews>
    <workbookView xWindow="-120" yWindow="-120" windowWidth="24240" windowHeight="13740" xr2:uid="{00000000-000D-0000-FFFF-FFFF00000000}"/>
  </bookViews>
  <sheets>
    <sheet name="MATRIZ DE RIESGOS" sheetId="1" r:id="rId1"/>
    <sheet name="PROBABILIDAD" sheetId="3" r:id="rId2"/>
    <sheet name="IMPACTO" sheetId="4" r:id="rId3"/>
    <sheet name="VALORACION" sheetId="5" r:id="rId4"/>
    <sheet name="CATEGORIA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0" i="1" l="1"/>
  <c r="T40" i="1" s="1"/>
  <c r="K40" i="1"/>
  <c r="L40" i="1" s="1"/>
  <c r="S39" i="1"/>
  <c r="T39" i="1" s="1"/>
  <c r="K39" i="1"/>
  <c r="L39" i="1" s="1"/>
  <c r="S38" i="1"/>
  <c r="T38" i="1" s="1"/>
  <c r="K38" i="1"/>
  <c r="L38" i="1" s="1"/>
  <c r="S37" i="1"/>
  <c r="T37" i="1" s="1"/>
  <c r="K37" i="1"/>
  <c r="L37" i="1" s="1"/>
  <c r="S36" i="1"/>
  <c r="T36" i="1" s="1"/>
  <c r="K36" i="1"/>
  <c r="L36" i="1" s="1"/>
  <c r="T35" i="1"/>
  <c r="S35" i="1"/>
  <c r="K35" i="1"/>
  <c r="L35" i="1" s="1"/>
  <c r="S34" i="1"/>
  <c r="T34" i="1" s="1"/>
  <c r="K34" i="1"/>
  <c r="L34" i="1" s="1"/>
  <c r="S33" i="1"/>
  <c r="T33" i="1" s="1"/>
  <c r="K33" i="1"/>
  <c r="L33" i="1" s="1"/>
  <c r="S32" i="1"/>
  <c r="T32" i="1" s="1"/>
  <c r="K32" i="1"/>
  <c r="L32" i="1" s="1"/>
  <c r="T31" i="1"/>
  <c r="S31" i="1"/>
  <c r="K31" i="1"/>
  <c r="L31" i="1" s="1"/>
  <c r="S30" i="1"/>
  <c r="T30" i="1" s="1"/>
  <c r="K30" i="1"/>
  <c r="L30" i="1" s="1"/>
  <c r="S29" i="1"/>
  <c r="T29" i="1" s="1"/>
  <c r="K29" i="1"/>
  <c r="L29" i="1" s="1"/>
  <c r="S28" i="1"/>
  <c r="T28" i="1" s="1"/>
  <c r="K28" i="1"/>
  <c r="L28" i="1" s="1"/>
  <c r="T27" i="1"/>
  <c r="S27" i="1"/>
  <c r="K27" i="1"/>
  <c r="L27" i="1" s="1"/>
  <c r="S26" i="1"/>
  <c r="T26" i="1" s="1"/>
  <c r="K26" i="1"/>
  <c r="L26" i="1" s="1"/>
  <c r="S25" i="1"/>
  <c r="T25" i="1" s="1"/>
  <c r="K25" i="1"/>
  <c r="L25" i="1" s="1"/>
  <c r="S24" i="1"/>
  <c r="T24" i="1" s="1"/>
  <c r="K24" i="1"/>
  <c r="L24" i="1" s="1"/>
  <c r="T23" i="1"/>
  <c r="S23" i="1"/>
  <c r="K23" i="1"/>
  <c r="L23" i="1" s="1"/>
  <c r="S22" i="1"/>
  <c r="T22" i="1" s="1"/>
  <c r="K22" i="1"/>
  <c r="L22" i="1" s="1"/>
  <c r="S21" i="1"/>
  <c r="T21" i="1" s="1"/>
  <c r="K21" i="1"/>
  <c r="L21" i="1" s="1"/>
  <c r="S20" i="1"/>
  <c r="T20" i="1" s="1"/>
  <c r="K20" i="1"/>
  <c r="L20" i="1" s="1"/>
  <c r="T19" i="1"/>
  <c r="S19" i="1"/>
  <c r="K19" i="1"/>
  <c r="L19" i="1" s="1"/>
  <c r="S18" i="1"/>
  <c r="T18" i="1" s="1"/>
  <c r="K18" i="1"/>
  <c r="L18" i="1" s="1"/>
  <c r="S17" i="1"/>
  <c r="T17" i="1" s="1"/>
  <c r="K17" i="1"/>
  <c r="L17" i="1" s="1"/>
  <c r="S15" i="1"/>
  <c r="T15" i="1" s="1"/>
  <c r="K15" i="1"/>
  <c r="L15" i="1" s="1"/>
  <c r="S14" i="1"/>
  <c r="T14" i="1" s="1"/>
  <c r="K14" i="1"/>
  <c r="L14" i="1" s="1"/>
  <c r="T13" i="1"/>
  <c r="S13" i="1"/>
  <c r="K13" i="1"/>
  <c r="L13" i="1" s="1"/>
  <c r="S12" i="1"/>
  <c r="T12" i="1" s="1"/>
  <c r="L12" i="1"/>
</calcChain>
</file>

<file path=xl/sharedStrings.xml><?xml version="1.0" encoding="utf-8"?>
<sst xmlns="http://schemas.openxmlformats.org/spreadsheetml/2006/main" count="881" uniqueCount="415">
  <si>
    <t>MATRIZ DE RIESGOS</t>
  </si>
  <si>
    <t>OBJETO:</t>
  </si>
  <si>
    <t>MODALIDAD DE CONTRATACIÓN:</t>
  </si>
  <si>
    <t>Invitación Pública para Presentar Propuestas.</t>
  </si>
  <si>
    <t>FECHA:</t>
  </si>
  <si>
    <t>N°</t>
  </si>
  <si>
    <t>Clase</t>
  </si>
  <si>
    <t>Fuente</t>
  </si>
  <si>
    <t>Etapa</t>
  </si>
  <si>
    <t>Tipo</t>
  </si>
  <si>
    <t>Descripción (Que puede pasar y como puede ocurrir)</t>
  </si>
  <si>
    <t>Consecuencia de la ocurrencia del evento</t>
  </si>
  <si>
    <t>Probabilidad</t>
  </si>
  <si>
    <t>Impacto</t>
  </si>
  <si>
    <t>Valoración del Riesgo</t>
  </si>
  <si>
    <t>Categoría</t>
  </si>
  <si>
    <t>Asignación</t>
  </si>
  <si>
    <t>Tratamiento/Control a ser implementado</t>
  </si>
  <si>
    <t>Impacto después del tratamiento</t>
  </si>
  <si>
    <t>¿Afecta la ejecución del negocio jurídico?</t>
  </si>
  <si>
    <t>Responsable por implementar el tratamiento</t>
  </si>
  <si>
    <t>Fecha estimada en que se inicia el tratamiento</t>
  </si>
  <si>
    <t>Fecha estimada en que se completa el tratamiento</t>
  </si>
  <si>
    <t>Monitoreo y revisión</t>
  </si>
  <si>
    <t>Valoración
Riesgo</t>
  </si>
  <si>
    <t>¿Cómo se realiza  el monitoreo?</t>
  </si>
  <si>
    <t>Periodicidad ¿Cuándo?</t>
  </si>
  <si>
    <t>E</t>
  </si>
  <si>
    <t>C</t>
  </si>
  <si>
    <t>Mx</t>
  </si>
  <si>
    <t>Especifica</t>
  </si>
  <si>
    <t>Interno</t>
  </si>
  <si>
    <t>Ejecución</t>
  </si>
  <si>
    <t>Riesgos Operacionales</t>
  </si>
  <si>
    <t>Exposición a ruidos elevados debido al uso prolongado de maquinaria sin protección auditiva</t>
  </si>
  <si>
    <t>Pérdida auditiva progresiva, fatiga laboral</t>
  </si>
  <si>
    <t>x</t>
  </si>
  <si>
    <t>El profesional SST otorga todos los EPP requeridos de protección auditiva para su uso obligatorio y realiza pausas activas</t>
  </si>
  <si>
    <t>SI</t>
  </si>
  <si>
    <t>Contratista</t>
  </si>
  <si>
    <t xml:space="preserve">en la etapa de ejecución  </t>
  </si>
  <si>
    <t>Durante la ejecución del contrato</t>
  </si>
  <si>
    <t>Seguimiento permanente a la ejecución de las actividades</t>
  </si>
  <si>
    <t>Cuando sea requerido</t>
  </si>
  <si>
    <t>Uso de aditivos o desinfectantes sin protección adecuada que generen quemaduras por contacto con sustancias químicas</t>
  </si>
  <si>
    <t>Irritación, quemaduras, reacciones alérgicas</t>
  </si>
  <si>
    <t>Fichas de seguridad (MSDS), personal capacitado en manejo de químicos.</t>
  </si>
  <si>
    <t>Derrumbes internos en excavaciones profundas debido a excavación sin entibados ni refuerzos</t>
  </si>
  <si>
    <t>Atrapamientos, pérdida de avances constructivos</t>
  </si>
  <si>
    <t>Uso de entibado obligatorio y con las condiciones técnicas necesaria y monitoreo continuo del estado del terreno.</t>
  </si>
  <si>
    <t>Incumplimiento en la entrega del sistema al operador público debido a la programación, atrasos acumulados y falta de control.</t>
  </si>
  <si>
    <t>Multas, descuentos y  pérdida de confianza institucional así como  sanciones contractuales</t>
  </si>
  <si>
    <t xml:space="preserve">Cronograma detallado con hitos intermedios y realizar seguimiento del mismo, así como monitoreo con interventoría y establecer cláusulas claras. </t>
  </si>
  <si>
    <t>Una vez durante el proceso</t>
  </si>
  <si>
    <t>No cumplimiento de especificaciones técnicas en diseño y construcción debido a errores en ejecución o supervisión débil</t>
  </si>
  <si>
    <t>Deficiencia operativa, devoluciones o reparaciones costosas</t>
  </si>
  <si>
    <t>Supervisión permanente, control de calidad interno, revisión por parte de la ESP</t>
  </si>
  <si>
    <t>Ausencia de pruebas hidráulicas y funcionales al finalizar obra y omisión en protocolo de entrega, falta de recursos o personal técnico.</t>
  </si>
  <si>
    <t>Rechazo del sistema de acueducto por la ESP, necesidad de reprocesos</t>
  </si>
  <si>
    <t>Lista de verificación (checklist) de pruebas, supervisión técnica, actas de prueba documentadas</t>
  </si>
  <si>
    <t xml:space="preserve">Entrega de documentación incompleta o con errores técnicos debido a falta de control documental por manejo desorganizado. </t>
  </si>
  <si>
    <t>No aceptación del proyecto por parte de la empresa de servicios públicos.</t>
  </si>
  <si>
    <t>Control documental riguroso, formato único para entregables y seguimiento del cronograma de entregas.</t>
  </si>
  <si>
    <t>Pérdida de futuros contratos con entidades públicas</t>
  </si>
  <si>
    <t>Garantías técnicas y legales, auditorías de calidad internas, comunicación proactiva</t>
  </si>
  <si>
    <t>Retrasos, afectación al cronograma</t>
  </si>
  <si>
    <t>32</t>
  </si>
  <si>
    <t>Entrega inoportuna de estudios, diseños, planos o memorias de cálculo requeridos para iniciar o continuar frentes de obra.</t>
  </si>
  <si>
    <t>Retrasos en la ejecución, suspensión de actividades, reprocesos y posible incumplimiento del plazo contractual.</t>
  </si>
  <si>
    <t>3</t>
  </si>
  <si>
    <t>4</t>
  </si>
  <si>
    <t>7</t>
  </si>
  <si>
    <t>ALTO</t>
  </si>
  <si>
    <t>Cronograma detallado de entregables de diseño, revisión previa por interventoría/supervisión, control de versiones y actas de aprobación por hito.</t>
  </si>
  <si>
    <t>2</t>
  </si>
  <si>
    <t>BAJO</t>
  </si>
  <si>
    <t>En la etapa de planeación y al inicio de la ejecución</t>
  </si>
  <si>
    <t>Comités técnicos, matriz de entregables y actas de revisión/aprobación.</t>
  </si>
  <si>
    <t>Cada 15 días o según cronograma</t>
  </si>
  <si>
    <t>33</t>
  </si>
  <si>
    <t>Planos, diseños o memorias técnicas con inconsistencias que conduzcan a fallas estructurales, hidráulicas u operativas.</t>
  </si>
  <si>
    <t>Construcción de obras de mala calidad, pérdida de recursos, necesidad de rediseños, demoliciones o mayor permanencia en obra.</t>
  </si>
  <si>
    <t>Revisión por pares técnicos, modelación hidráulica/geotécnica cuando aplique, aprobación formal de diseños y trazabilidad de cambios.</t>
  </si>
  <si>
    <t>Antes del inicio de cada frente de obra</t>
  </si>
  <si>
    <t>Informes técnicos de revisión, listas de chequeo y aprobación por interventoría/supervisión.</t>
  </si>
  <si>
    <t>Previo a cada hito de diseño y obra</t>
  </si>
  <si>
    <t>34</t>
  </si>
  <si>
    <t>General</t>
  </si>
  <si>
    <t>Externo</t>
  </si>
  <si>
    <t>Riesgos Económicos</t>
  </si>
  <si>
    <t>Estimación inadecuada de costos, análisis de precios unitarios o cantidades de obra en un contrato bajo modalidad llave en mano.</t>
  </si>
  <si>
    <t>Sobrecostos, afectación del flujo de caja del contratista, solicitudes de ajuste no procedentes y riesgo de incumplimiento.</t>
  </si>
  <si>
    <t>Verificación integral de APU, cantidades, rendimientos, AIU, transporte, disposición, impuestos y contingencias antes de suscribir el contrato.</t>
  </si>
  <si>
    <t>En la etapa de planeación</t>
  </si>
  <si>
    <t>Seguimiento financiero del contrato, revisión de costos críticos y control de avance físico frente a avance financiero.</t>
  </si>
  <si>
    <t>Mensual</t>
  </si>
  <si>
    <t>35</t>
  </si>
  <si>
    <t>Riesgos Financieros</t>
  </si>
  <si>
    <t>Financiamiento insuficiente del contrato o inadecuada administración del anticipo, flujo de caja y pagos a proveedores o personal.</t>
  </si>
  <si>
    <t>Incumplimiento en pagos, ralentización de la obra, retiro de proveedores, reclamaciones laborales y parálisis de actividades.</t>
  </si>
  <si>
    <t>6</t>
  </si>
  <si>
    <t>Plan de inversión y amortización del anticipo, flujo de caja actualizado, soportes de pago a proveedores y control de la capacidad financiera.</t>
  </si>
  <si>
    <t>Al inicio de la ejecución</t>
  </si>
  <si>
    <t>Revisión de flujo de fondos, facturación, amortización del anticipo y soportes de pago.</t>
  </si>
  <si>
    <t>Mensual o con cada cuenta de cobro</t>
  </si>
  <si>
    <t>36</t>
  </si>
  <si>
    <t>Insuficiencia de mano de obra calificada o de profesionales especializados para diseños, construcción, pruebas y puesta en funcionamiento.</t>
  </si>
  <si>
    <t>Retrasos en procesos constructivos, baja calidad técnica, reprocesos y afectación del cumplimiento de hitos contractuales.</t>
  </si>
  <si>
    <t>Contratación previa del personal clave, perfiles mínimos verificables, plan de reemplazos y obligación de permanencia del equipo ofrecido.</t>
  </si>
  <si>
    <t>Antes del acta de inicio</t>
  </si>
  <si>
    <t>Verificación de hojas de vida, disponibilidad del personal y asistencia a comités de obra.</t>
  </si>
  <si>
    <t>Cada 15 días</t>
  </si>
  <si>
    <t>37</t>
  </si>
  <si>
    <t>Riesgos Sociales o Políticos</t>
  </si>
  <si>
    <t>Manifestaciones, bloqueos, oposición comunitaria o restricciones de acceso a los frentes de obra por inconformidades no gestionadas.</t>
  </si>
  <si>
    <t>Retrasos en procesos constructivos, afectación del cronograma, mayores costos indirectos y deterioro del relacionamiento territorial.</t>
  </si>
  <si>
    <t>Plan de gestión social, actas de vecindad, socialización previa, canal de PQR y coordinación con autoridades locales cuando sea necesario.</t>
  </si>
  <si>
    <t>Desde la etapa de planeación</t>
  </si>
  <si>
    <t>Registro de socializaciones, PQR, actas de vecindad y reportes de atención comunitaria.</t>
  </si>
  <si>
    <t>Permanente</t>
  </si>
  <si>
    <t>38</t>
  </si>
  <si>
    <t>Riesgos Regulatorios</t>
  </si>
  <si>
    <t>Incremento de impuestos, tasas, contribuciones o cargas regulatorias aplicables al contrato que impacten transversalmente la ejecución.</t>
  </si>
  <si>
    <t>Aumento de costos, afectación del equilibrio económico cuando jurídicamente proceda y necesidad de análisis contractual.</t>
  </si>
  <si>
    <t>5</t>
  </si>
  <si>
    <t>MEDIO</t>
  </si>
  <si>
    <t>Seguimiento normativo y tributario, análisis jurídico-financiero oportuno y documentación de impactos reales sobre el contrato.</t>
  </si>
  <si>
    <t>NO</t>
  </si>
  <si>
    <t>Contratista / Entidad, según asignación contractual</t>
  </si>
  <si>
    <t>Cuando se identifique el cambio normativo</t>
  </si>
  <si>
    <t>Hasta la liquidación del contrato</t>
  </si>
  <si>
    <t>Revisión normativa, concepto jurídico-financiero y trazabilidad de impactos.</t>
  </si>
  <si>
    <t>Cuando se presente el evento</t>
  </si>
  <si>
    <t>39</t>
  </si>
  <si>
    <t>Pérdida, destrucción, deterioro o hurto de materiales, equipos, maquinaria o elementos necesarios para el desarrollo del objeto contractual.</t>
  </si>
  <si>
    <t>Demora en entregas, interrupción de actividades, sobrecostos de reposición y posible incumplimiento contractual.</t>
  </si>
  <si>
    <t>Inventario y custodia de equipos/materiales, vigilancia, seguros aplicables, control de almacén de obra y protocolos de entrega y recibo.</t>
  </si>
  <si>
    <t>Desde el inicio del contrato</t>
  </si>
  <si>
    <t>Hasta el recibo a satisfacción</t>
  </si>
  <si>
    <t>Inventarios, bitácora de obra, reportes de custodia y verificación de pólizas/seguros.</t>
  </si>
  <si>
    <t>Semanal</t>
  </si>
  <si>
    <t>Ejecución / Entrega</t>
  </si>
  <si>
    <t>Entrega de la obra sin pruebas funcionales integrales satisfactorias</t>
  </si>
  <si>
    <t>La infraestructura puede estar construida, pero no operar conforme a los parámetros técnicos, hidráulicos, eléctricos, mecánicos, ambientales o de desempeño exigidos.</t>
  </si>
  <si>
    <t>X</t>
  </si>
  <si>
    <t>Exigir protocolo de pruebas preoperacionales, pruebas en vacío, pruebas con carga, pruebas hidráulicas, eléctricas, mecánicas y actas de conformidad aprobadas por la interventoría antes del recibo final.</t>
  </si>
  <si>
    <t>Contratista / Interventor</t>
  </si>
  <si>
    <t>Inicio de la etapa de pruebas y puesta en marcha</t>
  </si>
  <si>
    <t>Recibo a satisfacción de la obra en funcionamiento</t>
  </si>
  <si>
    <t>Revisión de protocolos de prueba, actas de ensayo, informes técnicos, bitácoras de pruebas y concepto de aprobación de interventoría.</t>
  </si>
  <si>
    <t>Semanal durante etapa de pruebas</t>
  </si>
  <si>
    <t>Ejecución / Puesta en marcha</t>
  </si>
  <si>
    <t>Fallas durante la puesta en marcha de equipos, sistemas o componentes instalados</t>
  </si>
  <si>
    <t>Retrasos en la entrada en operación, sobrecostos, necesidad de ajustes técnicos, afectación del servicio y posibles reclamaciones de la entidad contratante.</t>
  </si>
  <si>
    <t>Establecer un periodo obligatorio de puesta en marcha asistida con personal técnico especializado del contratista, disponibilidad de repuestos críticos y tiempos máximos de respuesta ante fallas.</t>
  </si>
  <si>
    <t>Inicio de la puesta en marcha</t>
  </si>
  <si>
    <t>Finalización del periodo de estabilización operativa</t>
  </si>
  <si>
    <t>Seguimiento mediante bitácoras de puesta en marcha, reportes de fallas, tiempos de respuesta, órdenes de corrección y actas de cierre de novedades.</t>
  </si>
  <si>
    <t>Diaria durante puesta en marcha</t>
  </si>
  <si>
    <t>Ejecución / Transición operativa</t>
  </si>
  <si>
    <t>Insuficiente acompañamiento técnico del contratista durante la transición a operación</t>
  </si>
  <si>
    <t>El operador o la entidad recibe la infraestructura sin el soporte técnico suficiente para operarla, mantenerla y responder ante contingencias iniciales.</t>
  </si>
  <si>
    <t>Incluir obligación de acompañamiento técnico posterior al recibo, con cronograma, personal asignado, canales de soporte, bitácoras, informes y transferencia de conocimiento.</t>
  </si>
  <si>
    <t>Contratista / Supervisor / Interventor</t>
  </si>
  <si>
    <t>Recibo parcial o inicio de transición operativa</t>
  </si>
  <si>
    <t>Terminación del periodo de acompañamiento pactado</t>
  </si>
  <si>
    <t>Verificación del cumplimiento del plan de acompañamiento, asistencia técnica, informes de transición y actas de sesiones con el operador.</t>
  </si>
  <si>
    <t>Semanal durante el acompañamiento</t>
  </si>
  <si>
    <t>Manuales de operación, mantenimiento y emergencia incompletos o no entregados oportunamente</t>
  </si>
  <si>
    <t>Dificultad para operar, mantener, reparar o atender contingencias de la infraestructura entregada; retraso en el recibo final y en la liquidación contractual.</t>
  </si>
  <si>
    <t>Condicionar el recibo a satisfacción a la entrega aprobada de manuales de operación y mantenimiento, planes de emergencia, fichas técnicas, garantías, certificados, planos récord y protocolos de mantenimiento.</t>
  </si>
  <si>
    <t>Inicio de la etapa de entrega documental</t>
  </si>
  <si>
    <t>Recibo a satisfacción y cierre documental</t>
  </si>
  <si>
    <t>Revisión documental mediante lista de chequeo de entregables, validación técnica de manuales y acta de aprobación documental.</t>
  </si>
  <si>
    <t>Semanal en fase de cierre</t>
  </si>
  <si>
    <t>Capacitación insuficiente al personal designado para operar la infraestructura</t>
  </si>
  <si>
    <t>Errores operativos, deterioro prematuro de equipos, incidentes de seguridad, baja eficiencia del sistema y dependencia técnica del contratista.</t>
  </si>
  <si>
    <t>Exigir plan de capacitación teórico-práctico, sesiones presenciales o virtuales, listas de asistencia, evaluaciones, certificaciones y jornadas de refuerzo durante la puesta en marcha.</t>
  </si>
  <si>
    <t>Contratista / Interventor / Operador</t>
  </si>
  <si>
    <t>Antes del inicio de la operación asistida</t>
  </si>
  <si>
    <t>Finalización del periodo de capacitación y refuerzo</t>
  </si>
  <si>
    <t>Seguimiento al plan de capacitación, actas de asistencia, material entregado, evaluaciones aplicadas y certificaciones expedidas.</t>
  </si>
  <si>
    <t>Según cronograma de capacitación</t>
  </si>
  <si>
    <t>Desajuste entre los diseños ejecutados, la obra construida y las condiciones reales de operación</t>
  </si>
  <si>
    <t>La infraestructura puede requerir ajustes posteriores para alcanzar el desempeño previsto, generando retrasos, mayores costos o controversias técnicas.</t>
  </si>
  <si>
    <t>Exigir planos récord, memorias de cálculo actualizadas, verificación de parámetros reales de operación y validación técnica de la interventoría antes del recibo.</t>
  </si>
  <si>
    <t>Inicio del cierre técnico de obra</t>
  </si>
  <si>
    <t>Recibo final de la obra en funcionamiento</t>
  </si>
  <si>
    <t>Comparación entre diseños aprobados, obra ejecutada, planos récord, memorias actualizadas y resultados de pruebas funcionales.</t>
  </si>
  <si>
    <t>Quincenal durante cierre técnico</t>
  </si>
  <si>
    <t>Falta de repuestos críticos, herramientas especiales o insumos iniciales para operación</t>
  </si>
  <si>
    <t>La operación puede detenerse ante fallas menores, mantenimientos iniciales o necesidad de ajustes durante la estabilización.</t>
  </si>
  <si>
    <t>Exigir entrega de kit de repuestos críticos, herramientas especiales, insumos iniciales, listado de proveedores autorizados y recomendaciones de inventario mínimo.</t>
  </si>
  <si>
    <t>Antes del inicio de la puesta en marcha</t>
  </si>
  <si>
    <t>Recibo definitivo de la infraestructura</t>
  </si>
  <si>
    <t>Verificación física y documental del inventario de repuestos, herramientas, insumos, garantías y proveedores recomendados.</t>
  </si>
  <si>
    <t>Previo al recibo y durante estabilización</t>
  </si>
  <si>
    <t>Ejecución / Estabilización</t>
  </si>
  <si>
    <t>Incumplimiento de parámetros de desempeño durante el periodo de estabilización</t>
  </si>
  <si>
    <t>La infraestructura funciona, pero por debajo de los niveles de eficiencia, capacidad, continuidad, calidad o desempeño exigidos contractualmente.</t>
  </si>
  <si>
    <t>Pactar indicadores mínimos de desempeño durante la estabilización, mediciones periódicas, acciones correctivas y no recibo definitivo hasta acreditar el cumplimiento.</t>
  </si>
  <si>
    <t>Inicio del periodo de estabilización</t>
  </si>
  <si>
    <t>Finalización del periodo de estabilización y recibo definitivo</t>
  </si>
  <si>
    <t>Medición de indicadores de desempeño, reportes operativos, ensayos de funcionamiento, actas de seguimiento y aprobación de interventoría.</t>
  </si>
  <si>
    <t>Diaria o semanal según criticidad</t>
  </si>
  <si>
    <t>Ausencia de permisos, certificaciones o autorizaciones necesarias para la entrada en operación</t>
  </si>
  <si>
    <t>La obra construida no puede entrar formalmente en funcionamiento o queda expuesta a sanciones, restricciones operativas o requerimientos de autoridad competente.</t>
  </si>
  <si>
    <t>Definir matriz de permisos y responsables desde el inicio; condicionar la entrega funcional a la obtención, radicación o aprobación de permisos, certificaciones técnicas, ambientales, sanitarias o eléctricas aplicables.</t>
  </si>
  <si>
    <t>Inicio del contrato o etapa que requiera permisos</t>
  </si>
  <si>
    <t>Antes del recibo a satisfacción y entrada en operación</t>
  </si>
  <si>
    <t>Seguimiento a matriz de permisos, soportes de radicación, certificaciones obtenidas, conceptos de autoridad y actas de validación documental.</t>
  </si>
  <si>
    <t>Mensual y previo al recibo</t>
  </si>
  <si>
    <t>Riesgos tecnológicos / Operacionales</t>
  </si>
  <si>
    <t>Deficiencias en la integración de la nueva infraestructura con sistemas existentes</t>
  </si>
  <si>
    <t>Incompatibilidad operativa, interrupciones, baja eficiencia, fallas de comunicación o necesidad de ajustes y obras complementarias.</t>
  </si>
  <si>
    <t>Exigir pruebas de integración, interoperabilidad, compatibilidad técnica y validación conjunta con el operador o responsable de la infraestructura existente.</t>
  </si>
  <si>
    <t>Inicio de pruebas de integración</t>
  </si>
  <si>
    <t>Acta de integración satisfactoria</t>
  </si>
  <si>
    <t>Actas de pruebas de integración, reportes de interoperabilidad, validación del operador y cierre de observaciones técnicas.</t>
  </si>
  <si>
    <t>Semanal durante integración</t>
  </si>
  <si>
    <t>Post-entrega / Garantía</t>
  </si>
  <si>
    <t>Vicios ocultos o fallas no detectadas durante el recibo inicial</t>
  </si>
  <si>
    <t>Aparición de defectos posteriores que afectan la operación, generan reclamaciones, sobrecostos, indisponibilidad o deterioro prematuro de la infraestructura.</t>
  </si>
  <si>
    <t>Fortalecer amparos de estabilidad, calidad y correcto funcionamiento; establecer periodo de observación operacional y obligación de corrección inmediata sin costo adicional.</t>
  </si>
  <si>
    <t>Recibo a satisfacción</t>
  </si>
  <si>
    <t>Terminación de la vigencia de garantías aplicables</t>
  </si>
  <si>
    <t>Seguimiento a reportes de operación, reclamaciones, visitas técnicas, garantías, órdenes de corrección y actas de subsanación.</t>
  </si>
  <si>
    <t>Mensual durante periodo de garantía o estabilidad</t>
  </si>
  <si>
    <t>Ejecución / Cierre</t>
  </si>
  <si>
    <t>Falta de cierre documental técnico, administrativo y operativo</t>
  </si>
  <si>
    <t>Dificulta la liquidación, la trazabilidad contractual, la operación posterior, la defensa ante reclamaciones y la gestión de garantías.</t>
  </si>
  <si>
    <t>Exigir dossier final de entrega con actas, certificados, planos récord, manuales, protocolos, garantías, informes de pruebas, capacitaciones, permisos y registro fotográfico.</t>
  </si>
  <si>
    <t>Inicio de la etapa de cierre</t>
  </si>
  <si>
    <t>Recibo final y liquidación contractual</t>
  </si>
  <si>
    <t>Aplicación de lista de chequeo de cierre, revisión documental integral, acta de aprobación del dossier final y archivo en expediente contractual.</t>
  </si>
  <si>
    <t>Semanal durante cierre contractual</t>
  </si>
  <si>
    <t>Contratación</t>
  </si>
  <si>
    <t>Riesgos Ambientales</t>
  </si>
  <si>
    <t>CATEGORIA</t>
  </si>
  <si>
    <t>VALORACIÓN</t>
  </si>
  <si>
    <t>PROBABILIDAD</t>
  </si>
  <si>
    <t>Raro (puede ocurrir excepcionalmente)</t>
  </si>
  <si>
    <t>Improbable (puede ocurrir ocasionalmente)</t>
  </si>
  <si>
    <t>Posible (puede ocurrir en cualquier momento futuro)</t>
  </si>
  <si>
    <t>Probable (probablemente va a ocurrir)</t>
  </si>
  <si>
    <t>Casi cierto (ocurre en la mayoría de circunstancias)</t>
  </si>
  <si>
    <t>IMPACTO DEL RIESGO</t>
  </si>
  <si>
    <t>Calificación Cualitativa</t>
  </si>
  <si>
    <t>Obstruye la ejecución del contrato de manera intrascendente.</t>
  </si>
  <si>
    <t>Dificulta la ejecución del contrato de manera baja, aplicando medidas mínimas se pueden lograr el objeto contractual</t>
  </si>
  <si>
    <t>Afecta la ejecución del contrato sin alterar el beneficio para las partes</t>
  </si>
  <si>
    <t>Obstruye la ejecución
del contrato
sustancialmente pero
aun así permite la
consecución del
objeto contractual</t>
  </si>
  <si>
    <t>Perturba la ejecución del contrato de manera grave imposibilitando la consecución del objeto contractual.</t>
  </si>
  <si>
    <t>Calificación Monetaria</t>
  </si>
  <si>
    <t>Los sobrecostos no
representan más del uno
por ciento (1%) del valor del
contrato.</t>
  </si>
  <si>
    <t>Los sobrecostos no representan más del cinco por ciento (5%) del valor del contrato.</t>
  </si>
  <si>
    <t>Genera un impacto
sobre el valor del
contrato entre el
cinco (5%) y el quince
por ciento (15%).</t>
  </si>
  <si>
    <t>Incrementa el valor
del contrato entre el
quince (15%) y el
treinta por ciento
(30%).</t>
  </si>
  <si>
    <t>Impacto sobre el valor
del contrato en más
del treinta por ciento
(30%).</t>
  </si>
  <si>
    <t>Valoración</t>
  </si>
  <si>
    <t>Insignificante</t>
  </si>
  <si>
    <t>Menor</t>
  </si>
  <si>
    <t>Moderado</t>
  </si>
  <si>
    <t>Mayor</t>
  </si>
  <si>
    <t>Catástrofico</t>
  </si>
  <si>
    <t>IMPACTO</t>
  </si>
  <si>
    <t>Obstruye la ejecución
del contrato de
manera
intrascendente.</t>
  </si>
  <si>
    <t>Dificulta la ejecución
del contrato de
manera baja,
aplicando medidas
mínimas se pueden
lograr el objeto
contractual</t>
  </si>
  <si>
    <t>Afecta la ejecución
del contrato sin alterar
el beneficio para las
partes</t>
  </si>
  <si>
    <t>Perturba la ejecución
del contrato de
manera grave
imposibilitando la
consecución del
objeto contractual.</t>
  </si>
  <si>
    <t>Los sobrecostos no
representan más del
uno por ciento (1%)
del valor del contrato.</t>
  </si>
  <si>
    <t>Los sobrecostos no
representan más del
cinco por ciento (5%)
del valor del contrato.</t>
  </si>
  <si>
    <t>Genera un impacto
sobre el valor del
contrato entre el cinco
(5%) y el quince por
ciento (15%).</t>
  </si>
  <si>
    <t>Catastrófico</t>
  </si>
  <si>
    <t>Raro (puede ocurrir
excepcionalmente)</t>
  </si>
  <si>
    <t>Improbable (puede ocurrir
ocasionalmente)</t>
  </si>
  <si>
    <t>Posible (puede ocurrir en
cualquier momento futuro)</t>
  </si>
  <si>
    <t>Probable (probablemente va
a ocurrir)</t>
  </si>
  <si>
    <t>Casi cierto (ocurre en la
mayoría de circunstancias)</t>
  </si>
  <si>
    <t xml:space="preserve">8, 9 y 10 </t>
  </si>
  <si>
    <t>Riesgo extremo</t>
  </si>
  <si>
    <t xml:space="preserve">6 y 7 </t>
  </si>
  <si>
    <t>Riesgo alto</t>
  </si>
  <si>
    <t>Riesgo medio</t>
  </si>
  <si>
    <t xml:space="preserve">2, 3 y 4 </t>
  </si>
  <si>
    <t>Riesgo bajo</t>
  </si>
  <si>
    <t>REALIZAR LA INTERVENTORÍA TÉCNICA, ADMINISTRATIVA, SOCIAL, JURÍDICA, FINANCIERA Y AMBIENTAL AL CONTRATO DE OBRA CUYO OBJETO ES “CONSTRUCCIÓN DE LAS REDES LOCALES AFERENTES AL TANQUE EL VÍNCULO, EN EL SECTOR EL VÍNCULO, COMUNA 6 DEL MUNICIPIO DE SOACHA, CUNDINAMARCA POR AGUAS DE BOGOTÁ S.A. E.S.P”</t>
  </si>
  <si>
    <t>Específica</t>
  </si>
  <si>
    <t>Insuficiente comprensión del alcance técnico, administrativo, social, jurídico, financiero y ambiental de la interventoría o de los documentos del contrato de obra.</t>
  </si>
  <si>
    <t>Observaciones deficientes, controles incompletos, reprocesos, decisiones no soportadas y afectación al seguimiento integral del proyecto.</t>
  </si>
  <si>
    <t>Realizar revisión integral de ECOP, FCTE, IPP, contrato de obra, estudios y diseños; elaborar plan de interventoría, matriz de obligaciones y plan de comunicaciones.</t>
  </si>
  <si>
    <t>Interventor</t>
  </si>
  <si>
    <t>Etapa de alistamiento</t>
  </si>
  <si>
    <t>Revisión de matriz de obligaciones, plan de interventoría y actas de inicio</t>
  </si>
  <si>
    <t>Una vez al inicio y actualización cuando se requiera</t>
  </si>
  <si>
    <t>Riesgos Técnicos</t>
  </si>
  <si>
    <t>Revisión insuficiente o tardía de los productos de la etapa de revisión, ajuste, actualización y complementación de estudios y diseños presentados por el contratista de obra.</t>
  </si>
  <si>
    <t>Aprobación de productos incompletos o inconsistentes, retraso en el inicio de obra, mayores costos o necesidad de ajustes posteriores.</t>
  </si>
  <si>
    <t>Definir cronograma de revisión, listas de chequeo por producto, revisión por especialistas y emisión oportuna de conceptos y observaciones técnicas.</t>
  </si>
  <si>
    <t>Etapa I - revisión de diseños</t>
  </si>
  <si>
    <t>Etapa I - aprobación de productos</t>
  </si>
  <si>
    <t>Control de entregables, conceptos técnicos y trazabilidad de observaciones</t>
  </si>
  <si>
    <t>Semanal durante la Etapa I</t>
  </si>
  <si>
    <t>Suspensión o retraso de frentes, imposibilidad de iniciar actividades, sanciones o reclamaciones de autoridades y terceros.</t>
  </si>
  <si>
    <t>Mantener matriz de permisos, revisar soportes entregados por el contratista de obra, emitir alertas tempranas y reportar a Aguas de Bogotá S.A. E.S.P. los pendientes críticos.</t>
  </si>
  <si>
    <t>Contratista de obra / Interventor</t>
  </si>
  <si>
    <t>Etapa I y previo al inicio de obra</t>
  </si>
  <si>
    <t>Seguimiento a matriz de permisos y soportes radicados/aprobados</t>
  </si>
  <si>
    <t>Semanal o cuando se requiera</t>
  </si>
  <si>
    <t>Insuficiente presencia en campo o falta de disponibilidad del personal mínimo de interventoría exigido contractualmente.</t>
  </si>
  <si>
    <t>Controles tardíos, pérdida de trazabilidad, recibo de actividades sin verificación suficiente y debilitamiento del control contractual.</t>
  </si>
  <si>
    <t>Verificar permanencia del personal, llevar registro de asistencia, programar visitas de campo, asegurar reemplazos oportunos y reportar novedades a Aguas de Bogotá.</t>
  </si>
  <si>
    <t>Desde el acta de inicio</t>
  </si>
  <si>
    <t>Durante todo el plazo contractual</t>
  </si>
  <si>
    <t>Control de asistencia, bitácora e informes mensuales</t>
  </si>
  <si>
    <t>Diario y mensual</t>
  </si>
  <si>
    <t>Validación inadecuada de cantidades ejecutadas, memorias de cálculo, cortes de obra, actas de recibo parcial o soportes de pago.</t>
  </si>
  <si>
    <t>Pagos improcedentes, diferencias presupuestales, reclamaciones, saldos no justificados o afectación a la adecuada inversión de los recursos.</t>
  </si>
  <si>
    <t>Aplicar revisión cruzada entre cantidades, planos, memorias, registro fotográfico, bitácora, ensayos y actas; emitir concepto expreso antes de avalar recibos.</t>
  </si>
  <si>
    <t>Durante ejecución de obra</t>
  </si>
  <si>
    <t>Durante cada corte o recibo parcial</t>
  </si>
  <si>
    <t>Revisión documental y técnica de actas, cantidades y soportes</t>
  </si>
  <si>
    <t>Mensual y previo a cada pago</t>
  </si>
  <si>
    <t>Deficiente control de calidad sobre materiales, tuberías, accesorios, ensayos, pruebas de presión, desinfección, hermeticidad y certificados de conformidad.</t>
  </si>
  <si>
    <t>Recibo de obras no conformes, fallas funcionales, reprocesos, afectación a la operación del sistema o rechazo de la obra.</t>
  </si>
  <si>
    <t>Implementar plan de inspección y ensayos, revisar certificados, verificar trazabilidad de materiales, presenciar pruebas críticas y exigir correcciones al contratista de obra.</t>
  </si>
  <si>
    <t>Hasta la puesta en marcha</t>
  </si>
  <si>
    <t>Registros de laboratorio, actas de prueba, bitácora y conceptos técnicos</t>
  </si>
  <si>
    <t>Permanente y por evento</t>
  </si>
  <si>
    <t>Seguimiento insuficiente a la gestión ambiental, manejo de RCD, disposición final de residuos, control de vertimientos, limpieza de áreas intervenidas o medidas de mitigación.</t>
  </si>
  <si>
    <t>Sanciones, afectaciones ambientales, quejas comunitarias, suspensión de actividades o deterioro de la imagen institucional.</t>
  </si>
  <si>
    <t>Revisar e inspeccionar la implementación del PMA, soportes de disposición final, manejo de residuos, limpieza de frentes y cumplimiento de la normativa ambiental aplicable.</t>
  </si>
  <si>
    <t>Desde inicio de obra</t>
  </si>
  <si>
    <t>Durante ejecución y cierre</t>
  </si>
  <si>
    <t>Inspecciones de campo, soportes ambientales e informes mensuales</t>
  </si>
  <si>
    <t>Semanal y mensual</t>
  </si>
  <si>
    <t>Seguimiento insuficiente al Plan de Gestión Social y Reputacional, socializaciones, actas de vecindad, atención de PQR, manejo de comunidad o relacionamiento institucional.</t>
  </si>
  <si>
    <t>Oposición comunitaria, bloqueos, reclamaciones, deterioro reputacional, retrasos o conflictos con actores del territorio.</t>
  </si>
  <si>
    <t>Verificar plan social, actas de vecindad, evidencias de socialización, atención de PQR, compromisos comunitarios y alertas tempranas frente a conflictividad social.</t>
  </si>
  <si>
    <t>Desde el alistamiento social</t>
  </si>
  <si>
    <t>Durante toda la ejecución</t>
  </si>
  <si>
    <t>Revisión de soportes sociales, actas, PQR e informes de gestión social</t>
  </si>
  <si>
    <t>Semanal y cuando se requiera</t>
  </si>
  <si>
    <t>Identificación tardía o insuficiente de interferencias con redes secas o húmedas, infraestructura existente, espacio público o predios del área de influencia.</t>
  </si>
  <si>
    <t>Daños a redes, suspensión de servicios, reclamaciones de terceros, ajustes técnicos no previstos, retrasos y mayores costos.</t>
  </si>
  <si>
    <t>Revisar estudios de interferencias, planos de redes existentes, recorridos de campo, actas con ESP y medidas preventivas propuestas por el contratista de obra.</t>
  </si>
  <si>
    <t>Etapa I y previo a frentes de obra</t>
  </si>
  <si>
    <t>Durante la ejecución por frente</t>
  </si>
  <si>
    <t>Matriz de interferencias, actas técnicas y reportes de campo</t>
  </si>
  <si>
    <t>Por frente de intervención</t>
  </si>
  <si>
    <t>Falta de oportunidad en la emisión de alertas, requerimientos o informes frente a atrasos, incumplimientos, no conformidades o desviaciones del contratista de obra.</t>
  </si>
  <si>
    <t>Persistencia de incumplimientos, pérdida de oportunidad para adoptar correctivos, afectación del plazo y debilitamiento del soporte contractual.</t>
  </si>
  <si>
    <t>Implementar tablero de seguimiento, emitir requerimientos escritos, registrar no conformidades, presentar alertas tempranas y recomendar medidas correctivas a Aguas de Bogotá.</t>
  </si>
  <si>
    <t>Seguimiento a cronograma, requerimientos, alertas y planes de mejora</t>
  </si>
  <si>
    <t>Riesgos Administrativos</t>
  </si>
  <si>
    <t>Gestión documental deficiente de actas, informes, conceptos, registros fotográficos, planos, soportes de laboratorio, comunicaciones o bitácora de interventoría.</t>
  </si>
  <si>
    <t>Pérdida de trazabilidad, dificultades para recibos parciales, finalización, liquidación, atención de auditorías o defensa contractual.</t>
  </si>
  <si>
    <t>Establecer índice documental, repositorio actualizado, control de versiones, bitácora diaria, radicación formal de comunicaciones y respaldo de evidencias.</t>
  </si>
  <si>
    <t>Hasta liquidación</t>
  </si>
  <si>
    <t>Control del expediente, bitácora, consecutivos e informes</t>
  </si>
  <si>
    <t>Riesgos SST</t>
  </si>
  <si>
    <t>Falta de seguimiento a las obligaciones de seguridad y salud en el trabajo del contratista de obra o incumplimiento del SG-SST propio de la interventoría.</t>
  </si>
  <si>
    <t>Accidentes, incidentes, suspensión de actividades, sanciones, reclamaciones o afectación a la continuidad del proyecto.</t>
  </si>
  <si>
    <t>Verificar documentos SST, permisos de trabajo, inducciones, uso de EPP, inspecciones en campo, reportes de incidentes y cumplimiento del SG-SST de la interventoría.</t>
  </si>
  <si>
    <t>Inspecciones SST, reportes, actas y planes de acción</t>
  </si>
  <si>
    <t>Conceptos técnicos, jurídicos, administrativos o financieros insuficientemente sustentados frente a modificaciones, prórrogas, suspensiones, adiciones o ítems no previstos.</t>
  </si>
  <si>
    <t>Decisiones contractuales débiles, controversias, reconocimientos improcedentes, atrasos o afectación a la planeación del proyecto.</t>
  </si>
  <si>
    <t>Emitir conceptos integrales con soporte técnico, presupuestal, jurídico y documental; verificar disponibilidad de soportes y recomendar expresamente la procedencia o improcedencia.</t>
  </si>
  <si>
    <t>Cuando surja la necesidad</t>
  </si>
  <si>
    <t>Antes de la decisión contractual</t>
  </si>
  <si>
    <t>Revisión de conceptos, soportes y trazabilidad de recomendaciones</t>
  </si>
  <si>
    <t>Por evento</t>
  </si>
  <si>
    <t>Riesgos Naturales</t>
  </si>
  <si>
    <t>Eventos climáticos, lluvias intensas o condiciones del terreno que afecten el avance de obra y requieran seguimiento especializado de la interventoría.</t>
  </si>
  <si>
    <t>Retrasos, afectación de frentes, riesgos de seguridad, necesidad de reprogramaciones o implementación de medidas de contingencia.</t>
  </si>
  <si>
    <t>Hacer seguimiento a programación, condiciones climáticas, estado de frentes, medidas de contingencia y justificación técnica de eventuales reprogramaciones.</t>
  </si>
  <si>
    <t>Bitácora, reportes climáticos, actas e informes de avance</t>
  </si>
  <si>
    <t>Diario en temporada crítica</t>
  </si>
  <si>
    <t>Verificación insuficiente de la puesta en marcha, pruebas finales, funcionalidad, estabilidad, planos récord, manuales, certificados y demás soportes de entrega.</t>
  </si>
  <si>
    <t>Recibo de obra sin evidencia suficiente de funcionamiento, observaciones posteriores, retraso en entrega o liquidación.</t>
  </si>
  <si>
    <t>Definir lista de chequeo de puesta en marcha, verificar pruebas, certificados, planos récord, paz y salvos, actas de entrega y emitir concepto final de recibo.</t>
  </si>
  <si>
    <t>Etapa III - puesta en marcha</t>
  </si>
  <si>
    <t>Hasta recibo final</t>
  </si>
  <si>
    <t>Lista de chequeo, actas de prueba, planos récord e informe final</t>
  </si>
  <si>
    <t>Por evento y al cierre</t>
  </si>
  <si>
    <t>Liquidación</t>
  </si>
  <si>
    <t>Balance financiero, estado de cuenta, cantidades finales, saldos, retegarantía o soportes de cierre insuficientes o inconsistentes.</t>
  </si>
  <si>
    <t>Retraso en liquidación, saldos no liberados, reclamaciones económicas o imposibilidad de cierre financiero oportuno.</t>
  </si>
  <si>
    <t>Conciliar cantidades finales, pagos, amortizaciones, saldos, garantías, retegarantía y soportes; emitir informe final y recomendación para liquidación.</t>
  </si>
  <si>
    <t>Etapa de cierre</t>
  </si>
  <si>
    <t>Liquidación del contrato</t>
  </si>
  <si>
    <t>Revisión de balance financiero, actas e informe final</t>
  </si>
  <si>
    <t>Al cierre y cuando se requiera</t>
  </si>
  <si>
    <t>Falta de verificación de paz y salvos, certificaciones, actas de recibo, aprobaciones de ESP, Alcaldía de Soacha u otras entidades competentes.</t>
  </si>
  <si>
    <t>Imposibilidad de cierre técnico, financiero o contractual; observaciones de entidades competentes o retrasos en liquidación.</t>
  </si>
  <si>
    <t>Mantener matriz de paz y salvos y certificaciones, verificar soportes entregados por el contratista de obra y emitir alertas de pendientes críticos.</t>
  </si>
  <si>
    <t>Cierre de obra</t>
  </si>
  <si>
    <t>Matriz de cierre, actas, certificaciones y paz y salvos</t>
  </si>
  <si>
    <t>Semanal durante cierre</t>
  </si>
  <si>
    <t>Riesgos Jurídicos</t>
  </si>
  <si>
    <t>Falta de independencia, objetividad o imparcialidad de la interventoría en la revisión, validación, recibo o recomendación de decisiones contractuales.</t>
  </si>
  <si>
    <t>Conflictos de interés, pérdida de confianza, decisiones no objetivas, riesgos disciplinarios o contractuales.</t>
  </si>
  <si>
    <t>Aplicar reglas de conflicto de interés, documentar conceptos, soportar decisiones en evidencia verificable y escalar situaciones sensibles a Aguas de Bogotá S.A. E.S.P.</t>
  </si>
  <si>
    <t>Desde el inicio</t>
  </si>
  <si>
    <t>Revisión de declaraciones, conceptos y trazabilidad documental</t>
  </si>
  <si>
    <t>Fallas en la articulación entre Aguas de Bogotá S.A. E.S.P., Municipio de Soacha, contratista de obra, interventoría, comunidad y entidades competentes.</t>
  </si>
  <si>
    <t>Reprocesos, decisiones tardías, conflictos institucionales, retrasos o afectación de la gestión territorial del proyecto.</t>
  </si>
  <si>
    <t>Establecer canales de coordinación, comités periódicos, actas de compromisos, matriz de responsables y seguimiento a decisiones interinstitucionales.</t>
  </si>
  <si>
    <t>Aguas de Bogotá / Interventor</t>
  </si>
  <si>
    <t>Comités, actas, matriz de compromisos y seguimiento a pendientes</t>
  </si>
  <si>
    <t>Semanal o quincenal</t>
  </si>
  <si>
    <t>Falta de seguimiento oportuno a la gestión de licencias, permisos, autorizaciones, PMT, licencias de excavación, LIOEP, paz y salvos o aprobaciones requeridas para la ejecución de la obra.</t>
  </si>
  <si>
    <t>No cumplimiento de especificaciones técnicas en diseño y construcción por  errores en ejecución o supervisión débil.</t>
  </si>
  <si>
    <t>Rechazo del sistema de acueducto por incumplimiento técnico o documental debido a ineficiencias en pruebas, entregas tardías, sin actas ni fichas técnicas.</t>
  </si>
  <si>
    <t>No se realice la entrega de las pólizas dentro de los plazos establecidos o no se realice actualización de las pólizas por parte del contratista cuando haya lugar a modificaciones contractuales.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</si>
</sst>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</patternFill>
    </fill>
    <fill>
      <patternFill patternType="solid">
        <fgColor rgb="FFFFFF00"/>
      </patternFill>
    </fill>
    <fill>
      <patternFill patternType="solid">
        <fgColor theme="2"/>
      </patternFill>
    </fill>
    <fill>
      <patternFill patternType="solid">
        <fgColor rgb="FFFFC000"/>
      </patternFill>
    </fill>
    <fill>
      <patternFill patternType="solid">
        <fgColor theme="1" tint="0.34998626667073579"/>
        <bgColor indexed="65"/>
      </patternFill>
    </fill>
    <fill>
      <patternFill patternType="solid">
        <fgColor rgb="FF008000"/>
      </patternFill>
    </fill>
    <fill>
      <patternFill patternType="solid">
        <fgColor rgb="FFC00000"/>
      </patternFill>
    </fill>
    <fill>
      <patternFill patternType="solid">
        <fgColor theme="1" tint="0.49995422223578601"/>
        <bgColor indexed="65"/>
      </patternFill>
    </fill>
    <fill>
      <patternFill patternType="solid">
        <fgColor theme="0" tint="-0.34998626667073579"/>
        <bgColor indexed="65"/>
      </patternFill>
    </fill>
    <fill>
      <patternFill patternType="solid">
        <fgColor rgb="FF00B050"/>
      </patternFill>
    </fill>
    <fill>
      <patternFill patternType="solid">
        <fgColor theme="7"/>
      </patternFill>
    </fill>
    <fill>
      <patternFill patternType="solid">
        <fgColor rgb="FF92D05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63">
    <xf numFmtId="0" fontId="0" fillId="0" borderId="0" xfId="0"/>
    <xf numFmtId="0" fontId="0" fillId="0" borderId="1" xfId="0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5" fillId="7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" fontId="1" fillId="3" borderId="1" xfId="0" applyNumberFormat="1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3" borderId="1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5" xfId="1" applyFont="1" applyFill="1" applyBorder="1" applyAlignment="1">
      <alignment horizontal="center" vertical="center" wrapText="1"/>
    </xf>
    <xf numFmtId="0" fontId="1" fillId="3" borderId="5" xfId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</cellXfs>
  <cellStyles count="2">
    <cellStyle name="Normal" xfId="0" builtinId="0"/>
    <cellStyle name="Normal 10" xfId="1" xr:uid="{00000000-0005-0000-0000-000001000000}"/>
  </cellStyles>
  <dxfs count="20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9C5700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328592791528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391047</xdr:colOff>
      <xdr:row>0</xdr:row>
      <xdr:rowOff>0</xdr:rowOff>
    </xdr:from>
    <xdr:to>
      <xdr:col>4</xdr:col>
      <xdr:colOff>102056</xdr:colOff>
      <xdr:row>2</xdr:row>
      <xdr:rowOff>174110</xdr:rowOff>
    </xdr:to>
    <xdr:pic>
      <xdr:nvPicPr>
        <xdr:cNvPr id="2" name="/xl/media/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151"/>
  <sheetViews>
    <sheetView showGridLines="0" tabSelected="1" zoomScale="70" zoomScaleNormal="70" workbookViewId="0">
      <selection activeCell="B1" sqref="B1:F4"/>
    </sheetView>
  </sheetViews>
  <sheetFormatPr baseColWidth="10" defaultColWidth="11.42578125" defaultRowHeight="15" x14ac:dyDescent="0.25"/>
  <cols>
    <col min="1" max="1" width="3.42578125" style="30" customWidth="1"/>
    <col min="2" max="2" width="7.140625" style="30" customWidth="1"/>
    <col min="3" max="3" width="17" style="30" customWidth="1"/>
    <col min="4" max="4" width="14.140625" style="30" customWidth="1"/>
    <col min="5" max="5" width="13.42578125" style="30" customWidth="1"/>
    <col min="6" max="6" width="17.5703125" style="30" customWidth="1"/>
    <col min="7" max="7" width="30" style="30" customWidth="1"/>
    <col min="8" max="8" width="25.140625" style="30" customWidth="1"/>
    <col min="9" max="11" width="7.5703125" style="30" customWidth="1"/>
    <col min="12" max="12" width="13.42578125" style="30" customWidth="1"/>
    <col min="13" max="13" width="6.5703125" style="30" customWidth="1"/>
    <col min="14" max="14" width="5.5703125" style="30" customWidth="1"/>
    <col min="15" max="15" width="6.42578125" style="30" customWidth="1"/>
    <col min="16" max="16" width="37.140625" style="30" customWidth="1"/>
    <col min="17" max="19" width="7.5703125" style="30" customWidth="1"/>
    <col min="20" max="20" width="10.42578125" style="30" customWidth="1"/>
    <col min="21" max="22" width="17.42578125" style="30" customWidth="1"/>
    <col min="23" max="23" width="14.85546875" style="30" customWidth="1"/>
    <col min="24" max="24" width="19.140625" style="30" customWidth="1"/>
    <col min="25" max="25" width="19.5703125" style="30" customWidth="1"/>
    <col min="26" max="26" width="16.42578125" style="40" customWidth="1"/>
    <col min="27" max="27" width="3.42578125" style="37" customWidth="1"/>
    <col min="28" max="90" width="11.42578125" style="37"/>
    <col min="91" max="91" width="11.42578125" style="41"/>
    <col min="92" max="16384" width="11.42578125" style="30"/>
  </cols>
  <sheetData>
    <row r="1" spans="1:27" ht="20.45" customHeight="1" x14ac:dyDescent="0.25">
      <c r="B1" s="48"/>
      <c r="C1" s="48"/>
      <c r="D1" s="48"/>
      <c r="E1" s="48"/>
      <c r="F1" s="48"/>
      <c r="G1" s="47" t="s">
        <v>0</v>
      </c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6"/>
      <c r="Z1" s="46"/>
    </row>
    <row r="2" spans="1:27" ht="20.45" customHeight="1" x14ac:dyDescent="0.25">
      <c r="B2" s="48"/>
      <c r="C2" s="48"/>
      <c r="D2" s="48"/>
      <c r="E2" s="48"/>
      <c r="F2" s="48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6"/>
      <c r="Z2" s="46"/>
    </row>
    <row r="3" spans="1:27" ht="20.45" customHeight="1" x14ac:dyDescent="0.25">
      <c r="B3" s="48"/>
      <c r="C3" s="48"/>
      <c r="D3" s="48"/>
      <c r="E3" s="48"/>
      <c r="F3" s="48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33"/>
      <c r="Z3" s="33"/>
    </row>
    <row r="4" spans="1:27" ht="20.45" customHeight="1" x14ac:dyDescent="0.25">
      <c r="B4" s="48"/>
      <c r="C4" s="48"/>
      <c r="D4" s="48"/>
      <c r="E4" s="48"/>
      <c r="F4" s="48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6"/>
      <c r="Z4" s="46"/>
    </row>
    <row r="5" spans="1:27" ht="46.5" customHeight="1" x14ac:dyDescent="0.25">
      <c r="B5" s="31" t="s">
        <v>1</v>
      </c>
      <c r="D5" s="49" t="s">
        <v>286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31"/>
      <c r="R5" s="31"/>
      <c r="S5" s="31"/>
      <c r="T5" s="31"/>
      <c r="U5" s="31"/>
      <c r="V5" s="31"/>
      <c r="W5" s="31"/>
      <c r="X5" s="31"/>
      <c r="Y5" s="34"/>
      <c r="Z5" s="39"/>
    </row>
    <row r="6" spans="1:27" ht="30" customHeight="1" x14ac:dyDescent="0.25">
      <c r="B6" s="31" t="s">
        <v>2</v>
      </c>
      <c r="E6" s="48" t="s">
        <v>3</v>
      </c>
      <c r="F6" s="48"/>
      <c r="G6" s="48"/>
      <c r="H6" s="48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3"/>
      <c r="Z6" s="38"/>
    </row>
    <row r="7" spans="1:27" ht="30" customHeight="1" x14ac:dyDescent="0.25">
      <c r="B7" s="31" t="s">
        <v>4</v>
      </c>
      <c r="D7" s="32">
        <v>46162</v>
      </c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3"/>
      <c r="Z7" s="38"/>
    </row>
    <row r="8" spans="1:27" ht="12" customHeight="1" x14ac:dyDescent="0.25"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3"/>
      <c r="Z8" s="38"/>
    </row>
    <row r="9" spans="1:27" ht="65.25" customHeight="1" x14ac:dyDescent="0.25">
      <c r="B9" s="45" t="s">
        <v>5</v>
      </c>
      <c r="C9" s="45" t="s">
        <v>6</v>
      </c>
      <c r="D9" s="45" t="s">
        <v>7</v>
      </c>
      <c r="E9" s="45" t="s">
        <v>8</v>
      </c>
      <c r="F9" s="45" t="s">
        <v>9</v>
      </c>
      <c r="G9" s="45" t="s">
        <v>10</v>
      </c>
      <c r="H9" s="45" t="s">
        <v>11</v>
      </c>
      <c r="I9" s="45" t="s">
        <v>12</v>
      </c>
      <c r="J9" s="45" t="s">
        <v>13</v>
      </c>
      <c r="K9" s="45" t="s">
        <v>14</v>
      </c>
      <c r="L9" s="45" t="s">
        <v>15</v>
      </c>
      <c r="M9" s="44" t="s">
        <v>16</v>
      </c>
      <c r="N9" s="44"/>
      <c r="O9" s="44"/>
      <c r="P9" s="44" t="s">
        <v>17</v>
      </c>
      <c r="Q9" s="44" t="s">
        <v>18</v>
      </c>
      <c r="R9" s="44"/>
      <c r="S9" s="44"/>
      <c r="T9" s="44"/>
      <c r="U9" s="44" t="s">
        <v>19</v>
      </c>
      <c r="V9" s="44" t="s">
        <v>20</v>
      </c>
      <c r="W9" s="44" t="s">
        <v>21</v>
      </c>
      <c r="X9" s="44" t="s">
        <v>22</v>
      </c>
      <c r="Y9" s="44" t="s">
        <v>23</v>
      </c>
      <c r="Z9" s="44"/>
      <c r="AA9" s="43"/>
    </row>
    <row r="10" spans="1:27" ht="65.25" customHeight="1" x14ac:dyDescent="0.25"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4"/>
      <c r="N10" s="44"/>
      <c r="O10" s="44"/>
      <c r="P10" s="44"/>
      <c r="Q10" s="44" t="s">
        <v>12</v>
      </c>
      <c r="R10" s="44" t="s">
        <v>13</v>
      </c>
      <c r="S10" s="44" t="s">
        <v>24</v>
      </c>
      <c r="T10" s="44" t="s">
        <v>15</v>
      </c>
      <c r="U10" s="44"/>
      <c r="V10" s="44"/>
      <c r="W10" s="44"/>
      <c r="X10" s="44"/>
      <c r="Y10" s="44" t="s">
        <v>25</v>
      </c>
      <c r="Z10" s="44" t="s">
        <v>26</v>
      </c>
      <c r="AA10" s="43"/>
    </row>
    <row r="11" spans="1:27" ht="28.5" customHeight="1" x14ac:dyDescent="0.25"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21" t="s">
        <v>27</v>
      </c>
      <c r="N11" s="21" t="s">
        <v>28</v>
      </c>
      <c r="O11" s="21" t="s">
        <v>29</v>
      </c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3"/>
    </row>
    <row r="12" spans="1:27" ht="117.75" customHeight="1" x14ac:dyDescent="0.25">
      <c r="A12"/>
      <c r="B12" s="22">
        <v>1</v>
      </c>
      <c r="C12" s="23" t="s">
        <v>287</v>
      </c>
      <c r="D12" s="23" t="s">
        <v>31</v>
      </c>
      <c r="E12" s="23" t="s">
        <v>236</v>
      </c>
      <c r="F12" s="23" t="s">
        <v>33</v>
      </c>
      <c r="G12" s="23" t="s">
        <v>288</v>
      </c>
      <c r="H12" s="23" t="s">
        <v>289</v>
      </c>
      <c r="I12" s="22">
        <v>3</v>
      </c>
      <c r="J12" s="22">
        <v>4</v>
      </c>
      <c r="K12" s="24">
        <v>7</v>
      </c>
      <c r="L12" s="24" t="str">
        <f t="shared" ref="L12" si="0">IF(K12=0,"",IF(K12&gt;7,"EXTREMO",IF(K12&gt;5,"ALTO",IF(K12&gt;4,"MEDIO",IF(K12&gt;1,"BAJO","MUY BAJO")))))</f>
        <v>ALTO</v>
      </c>
      <c r="M12" s="24"/>
      <c r="N12" s="24" t="s">
        <v>144</v>
      </c>
      <c r="O12" s="24"/>
      <c r="P12" s="23" t="s">
        <v>290</v>
      </c>
      <c r="Q12" s="22">
        <v>2</v>
      </c>
      <c r="R12" s="22">
        <v>2</v>
      </c>
      <c r="S12" s="24">
        <f t="shared" ref="S12" si="1">+Q12+R12</f>
        <v>4</v>
      </c>
      <c r="T12" s="24" t="str">
        <f t="shared" ref="T12" si="2">IF(S12=0,"",IF(S12&gt;7,"EXTREMO",IF(S12&gt;5,"ALTO",IF(S12&gt;4,"MEDIO",IF(S12&gt;1,"BAJO","MUY BAJO")))))</f>
        <v>BAJO</v>
      </c>
      <c r="U12" s="22" t="s">
        <v>38</v>
      </c>
      <c r="V12" s="22" t="s">
        <v>291</v>
      </c>
      <c r="W12" s="25" t="s">
        <v>292</v>
      </c>
      <c r="X12" s="25" t="s">
        <v>41</v>
      </c>
      <c r="Y12" s="22" t="s">
        <v>293</v>
      </c>
      <c r="Z12" s="22" t="s">
        <v>294</v>
      </c>
      <c r="AA12" s="43"/>
    </row>
    <row r="13" spans="1:27" ht="132.75" customHeight="1" x14ac:dyDescent="0.25">
      <c r="A13"/>
      <c r="B13" s="22">
        <v>2</v>
      </c>
      <c r="C13" s="23" t="s">
        <v>287</v>
      </c>
      <c r="D13" s="23" t="s">
        <v>31</v>
      </c>
      <c r="E13" s="23" t="s">
        <v>32</v>
      </c>
      <c r="F13" s="23" t="s">
        <v>295</v>
      </c>
      <c r="G13" s="23" t="s">
        <v>296</v>
      </c>
      <c r="H13" s="23" t="s">
        <v>297</v>
      </c>
      <c r="I13" s="22">
        <v>3</v>
      </c>
      <c r="J13" s="22">
        <v>4</v>
      </c>
      <c r="K13" s="24">
        <f t="shared" ref="K13:K14" si="3">I13+J13</f>
        <v>7</v>
      </c>
      <c r="L13" s="24" t="str">
        <f t="shared" ref="L13:L14" si="4">IF(K13=0,"",IF(K13&gt;7,"EXTREMO",IF(K13&gt;5,"ALTO",IF(K13&gt;4,"MEDIO",IF(K13&gt;1,"BAJO","MUY BAJO")))))</f>
        <v>ALTO</v>
      </c>
      <c r="M13" s="24"/>
      <c r="N13" s="24" t="s">
        <v>144</v>
      </c>
      <c r="O13" s="24"/>
      <c r="P13" s="23" t="s">
        <v>298</v>
      </c>
      <c r="Q13" s="22">
        <v>2</v>
      </c>
      <c r="R13" s="22">
        <v>3</v>
      </c>
      <c r="S13" s="24">
        <f t="shared" ref="S13:S14" si="5">+Q13+R13</f>
        <v>5</v>
      </c>
      <c r="T13" s="24" t="str">
        <f t="shared" ref="T13:T14" si="6">IF(S13=0,"",IF(S13&gt;7,"EXTREMO",IF(S13&gt;5,"ALTO",IF(S13&gt;4,"MEDIO",IF(S13&gt;1,"BAJO","MUY BAJO")))))</f>
        <v>MEDIO</v>
      </c>
      <c r="U13" s="22" t="s">
        <v>38</v>
      </c>
      <c r="V13" s="22" t="s">
        <v>291</v>
      </c>
      <c r="W13" s="25" t="s">
        <v>299</v>
      </c>
      <c r="X13" s="25" t="s">
        <v>300</v>
      </c>
      <c r="Y13" s="22" t="s">
        <v>301</v>
      </c>
      <c r="Z13" s="22" t="s">
        <v>302</v>
      </c>
    </row>
    <row r="14" spans="1:27" ht="143.1" customHeight="1" x14ac:dyDescent="0.25">
      <c r="A14"/>
      <c r="B14" s="22">
        <v>3</v>
      </c>
      <c r="C14" s="23" t="s">
        <v>287</v>
      </c>
      <c r="D14" s="23" t="s">
        <v>88</v>
      </c>
      <c r="E14" s="23" t="s">
        <v>32</v>
      </c>
      <c r="F14" s="23" t="s">
        <v>121</v>
      </c>
      <c r="G14" s="23" t="s">
        <v>411</v>
      </c>
      <c r="H14" s="23" t="s">
        <v>303</v>
      </c>
      <c r="I14" s="22">
        <v>3</v>
      </c>
      <c r="J14" s="22">
        <v>4</v>
      </c>
      <c r="K14" s="24">
        <f t="shared" si="3"/>
        <v>7</v>
      </c>
      <c r="L14" s="24" t="str">
        <f t="shared" si="4"/>
        <v>ALTO</v>
      </c>
      <c r="M14" s="24"/>
      <c r="N14" s="24"/>
      <c r="O14" s="22" t="s">
        <v>144</v>
      </c>
      <c r="P14" s="23" t="s">
        <v>304</v>
      </c>
      <c r="Q14" s="22">
        <v>2</v>
      </c>
      <c r="R14" s="22">
        <v>3</v>
      </c>
      <c r="S14" s="24">
        <f t="shared" si="5"/>
        <v>5</v>
      </c>
      <c r="T14" s="24" t="str">
        <f t="shared" si="6"/>
        <v>MEDIO</v>
      </c>
      <c r="U14" s="22" t="s">
        <v>38</v>
      </c>
      <c r="V14" s="22" t="s">
        <v>305</v>
      </c>
      <c r="W14" s="25" t="s">
        <v>306</v>
      </c>
      <c r="X14" s="25" t="s">
        <v>41</v>
      </c>
      <c r="Y14" s="22" t="s">
        <v>307</v>
      </c>
      <c r="Z14" s="22" t="s">
        <v>308</v>
      </c>
      <c r="AA14" s="43"/>
    </row>
    <row r="15" spans="1:27" ht="120.75" customHeight="1" x14ac:dyDescent="0.25">
      <c r="A15"/>
      <c r="B15" s="22">
        <v>4</v>
      </c>
      <c r="C15" s="23" t="s">
        <v>287</v>
      </c>
      <c r="D15" s="23" t="s">
        <v>31</v>
      </c>
      <c r="E15" s="23" t="s">
        <v>32</v>
      </c>
      <c r="F15" s="23" t="s">
        <v>33</v>
      </c>
      <c r="G15" s="23" t="s">
        <v>309</v>
      </c>
      <c r="H15" s="23" t="s">
        <v>310</v>
      </c>
      <c r="I15" s="22">
        <v>3</v>
      </c>
      <c r="J15" s="22">
        <v>4</v>
      </c>
      <c r="K15" s="24">
        <f t="shared" ref="K15:K19" si="7">I15+J15</f>
        <v>7</v>
      </c>
      <c r="L15" s="24" t="str">
        <f t="shared" ref="L15:L19" si="8">IF(K15=0,"",IF(K15&gt;7,"EXTREMO",IF(K15&gt;5,"ALTO",IF(K15&gt;4,"MEDIO",IF(K15&gt;1,"BAJO","MUY BAJO")))))</f>
        <v>ALTO</v>
      </c>
      <c r="M15" s="24"/>
      <c r="N15" s="24" t="s">
        <v>144</v>
      </c>
      <c r="O15" s="22"/>
      <c r="P15" s="23" t="s">
        <v>311</v>
      </c>
      <c r="Q15" s="22">
        <v>2</v>
      </c>
      <c r="R15" s="22">
        <v>2</v>
      </c>
      <c r="S15" s="24">
        <f t="shared" ref="S15:S19" si="9">+Q15+R15</f>
        <v>4</v>
      </c>
      <c r="T15" s="24" t="str">
        <f t="shared" ref="T15:T19" si="10">IF(S15=0,"",IF(S15&gt;7,"EXTREMO",IF(S15&gt;5,"ALTO",IF(S15&gt;4,"MEDIO",IF(S15&gt;1,"BAJO","MUY BAJO")))))</f>
        <v>BAJO</v>
      </c>
      <c r="U15" s="22" t="s">
        <v>38</v>
      </c>
      <c r="V15" s="22" t="s">
        <v>291</v>
      </c>
      <c r="W15" s="25" t="s">
        <v>312</v>
      </c>
      <c r="X15" s="25" t="s">
        <v>313</v>
      </c>
      <c r="Y15" s="22" t="s">
        <v>314</v>
      </c>
      <c r="Z15" s="22" t="s">
        <v>315</v>
      </c>
      <c r="AA15" s="43"/>
    </row>
    <row r="16" spans="1:27" ht="144.94999999999999" customHeight="1" x14ac:dyDescent="0.25">
      <c r="A16"/>
      <c r="B16" s="22">
        <v>5</v>
      </c>
      <c r="C16" s="23" t="s">
        <v>87</v>
      </c>
      <c r="D16" s="23" t="s">
        <v>31</v>
      </c>
      <c r="E16" s="23" t="s">
        <v>32</v>
      </c>
      <c r="F16" s="23" t="s">
        <v>97</v>
      </c>
      <c r="G16" s="23" t="s">
        <v>316</v>
      </c>
      <c r="H16" s="23" t="s">
        <v>317</v>
      </c>
      <c r="I16" s="22">
        <v>3</v>
      </c>
      <c r="J16" s="22">
        <v>4</v>
      </c>
      <c r="K16" s="24">
        <v>7</v>
      </c>
      <c r="L16" s="24" t="s">
        <v>72</v>
      </c>
      <c r="M16" s="24"/>
      <c r="N16" s="24" t="s">
        <v>144</v>
      </c>
      <c r="O16" s="22"/>
      <c r="P16" s="23" t="s">
        <v>318</v>
      </c>
      <c r="Q16" s="22">
        <v>2</v>
      </c>
      <c r="R16" s="22">
        <v>3</v>
      </c>
      <c r="S16" s="24">
        <v>5</v>
      </c>
      <c r="T16" s="24" t="s">
        <v>125</v>
      </c>
      <c r="U16" s="22" t="s">
        <v>38</v>
      </c>
      <c r="V16" s="22" t="s">
        <v>291</v>
      </c>
      <c r="W16" s="25" t="s">
        <v>319</v>
      </c>
      <c r="X16" s="25" t="s">
        <v>320</v>
      </c>
      <c r="Y16" s="22" t="s">
        <v>321</v>
      </c>
      <c r="Z16" s="22" t="s">
        <v>322</v>
      </c>
      <c r="AA16" s="43"/>
    </row>
    <row r="17" spans="1:26" ht="126" customHeight="1" x14ac:dyDescent="0.25">
      <c r="A17"/>
      <c r="B17" s="22">
        <v>6</v>
      </c>
      <c r="C17" s="23" t="s">
        <v>287</v>
      </c>
      <c r="D17" s="23" t="s">
        <v>31</v>
      </c>
      <c r="E17" s="23" t="s">
        <v>32</v>
      </c>
      <c r="F17" s="23" t="s">
        <v>295</v>
      </c>
      <c r="G17" s="23" t="s">
        <v>323</v>
      </c>
      <c r="H17" s="23" t="s">
        <v>324</v>
      </c>
      <c r="I17" s="22">
        <v>3</v>
      </c>
      <c r="J17" s="22">
        <v>4</v>
      </c>
      <c r="K17" s="24">
        <f t="shared" si="7"/>
        <v>7</v>
      </c>
      <c r="L17" s="24" t="str">
        <f t="shared" si="8"/>
        <v>ALTO</v>
      </c>
      <c r="M17" s="24"/>
      <c r="N17" s="24" t="s">
        <v>144</v>
      </c>
      <c r="O17" s="22"/>
      <c r="P17" s="23" t="s">
        <v>325</v>
      </c>
      <c r="Q17" s="22">
        <v>2</v>
      </c>
      <c r="R17" s="22">
        <v>3</v>
      </c>
      <c r="S17" s="24">
        <f t="shared" si="9"/>
        <v>5</v>
      </c>
      <c r="T17" s="24" t="str">
        <f t="shared" si="10"/>
        <v>MEDIO</v>
      </c>
      <c r="U17" s="22" t="s">
        <v>38</v>
      </c>
      <c r="V17" s="22" t="s">
        <v>291</v>
      </c>
      <c r="W17" s="25" t="s">
        <v>319</v>
      </c>
      <c r="X17" s="25" t="s">
        <v>326</v>
      </c>
      <c r="Y17" s="22" t="s">
        <v>327</v>
      </c>
      <c r="Z17" s="22" t="s">
        <v>328</v>
      </c>
    </row>
    <row r="18" spans="1:26" ht="147.6" customHeight="1" x14ac:dyDescent="0.25">
      <c r="A18"/>
      <c r="B18" s="22">
        <v>7</v>
      </c>
      <c r="C18" s="23" t="s">
        <v>287</v>
      </c>
      <c r="D18" s="23" t="s">
        <v>88</v>
      </c>
      <c r="E18" s="23" t="s">
        <v>32</v>
      </c>
      <c r="F18" s="23" t="s">
        <v>237</v>
      </c>
      <c r="G18" s="23" t="s">
        <v>329</v>
      </c>
      <c r="H18" s="23" t="s">
        <v>330</v>
      </c>
      <c r="I18" s="22">
        <v>3</v>
      </c>
      <c r="J18" s="22">
        <v>3</v>
      </c>
      <c r="K18" s="24">
        <f t="shared" si="7"/>
        <v>6</v>
      </c>
      <c r="L18" s="24" t="str">
        <f t="shared" si="8"/>
        <v>ALTO</v>
      </c>
      <c r="M18" s="24"/>
      <c r="N18" s="24" t="s">
        <v>144</v>
      </c>
      <c r="O18" s="22"/>
      <c r="P18" s="23" t="s">
        <v>331</v>
      </c>
      <c r="Q18" s="22">
        <v>2</v>
      </c>
      <c r="R18" s="22">
        <v>2</v>
      </c>
      <c r="S18" s="24">
        <f t="shared" si="9"/>
        <v>4</v>
      </c>
      <c r="T18" s="24" t="str">
        <f t="shared" si="10"/>
        <v>BAJO</v>
      </c>
      <c r="U18" s="22" t="s">
        <v>38</v>
      </c>
      <c r="V18" s="22" t="s">
        <v>291</v>
      </c>
      <c r="W18" s="25" t="s">
        <v>332</v>
      </c>
      <c r="X18" s="25" t="s">
        <v>333</v>
      </c>
      <c r="Y18" s="22" t="s">
        <v>334</v>
      </c>
      <c r="Z18" s="22" t="s">
        <v>335</v>
      </c>
    </row>
    <row r="19" spans="1:26" ht="135.94999999999999" customHeight="1" x14ac:dyDescent="0.25">
      <c r="A19"/>
      <c r="B19" s="22">
        <v>8</v>
      </c>
      <c r="C19" s="23" t="s">
        <v>287</v>
      </c>
      <c r="D19" s="23" t="s">
        <v>88</v>
      </c>
      <c r="E19" s="23" t="s">
        <v>32</v>
      </c>
      <c r="F19" s="23" t="s">
        <v>113</v>
      </c>
      <c r="G19" s="23" t="s">
        <v>336</v>
      </c>
      <c r="H19" s="23" t="s">
        <v>337</v>
      </c>
      <c r="I19" s="22">
        <v>3</v>
      </c>
      <c r="J19" s="22">
        <v>4</v>
      </c>
      <c r="K19" s="24">
        <f t="shared" si="7"/>
        <v>7</v>
      </c>
      <c r="L19" s="24" t="str">
        <f t="shared" si="8"/>
        <v>ALTO</v>
      </c>
      <c r="M19" s="24"/>
      <c r="N19" s="24"/>
      <c r="O19" s="24" t="s">
        <v>144</v>
      </c>
      <c r="P19" s="23" t="s">
        <v>338</v>
      </c>
      <c r="Q19" s="22">
        <v>2</v>
      </c>
      <c r="R19" s="22">
        <v>3</v>
      </c>
      <c r="S19" s="24">
        <f t="shared" si="9"/>
        <v>5</v>
      </c>
      <c r="T19" s="24" t="str">
        <f t="shared" si="10"/>
        <v>MEDIO</v>
      </c>
      <c r="U19" s="22" t="s">
        <v>38</v>
      </c>
      <c r="V19" s="22" t="s">
        <v>305</v>
      </c>
      <c r="W19" s="25" t="s">
        <v>339</v>
      </c>
      <c r="X19" s="25" t="s">
        <v>340</v>
      </c>
      <c r="Y19" s="22" t="s">
        <v>341</v>
      </c>
      <c r="Z19" s="22" t="s">
        <v>342</v>
      </c>
    </row>
    <row r="20" spans="1:26" ht="125.45" customHeight="1" x14ac:dyDescent="0.25">
      <c r="A20"/>
      <c r="B20" s="22">
        <v>9</v>
      </c>
      <c r="C20" s="23" t="s">
        <v>287</v>
      </c>
      <c r="D20" s="23" t="s">
        <v>88</v>
      </c>
      <c r="E20" s="23" t="s">
        <v>32</v>
      </c>
      <c r="F20" s="23" t="s">
        <v>33</v>
      </c>
      <c r="G20" s="23" t="s">
        <v>343</v>
      </c>
      <c r="H20" s="23" t="s">
        <v>344</v>
      </c>
      <c r="I20" s="22">
        <v>3</v>
      </c>
      <c r="J20" s="22">
        <v>4</v>
      </c>
      <c r="K20" s="24">
        <f t="shared" ref="K20" si="11">I20+J20</f>
        <v>7</v>
      </c>
      <c r="L20" s="24" t="str">
        <f t="shared" ref="L20" si="12">IF(K20=0,"",IF(K20&gt;7,"EXTREMO",IF(K20&gt;5,"ALTO",IF(K20&gt;4,"MEDIO",IF(K20&gt;1,"BAJO","MUY BAJO")))))</f>
        <v>ALTO</v>
      </c>
      <c r="M20" s="24"/>
      <c r="N20" s="24"/>
      <c r="O20" s="24" t="s">
        <v>144</v>
      </c>
      <c r="P20" s="23" t="s">
        <v>345</v>
      </c>
      <c r="Q20" s="22">
        <v>2</v>
      </c>
      <c r="R20" s="22">
        <v>3</v>
      </c>
      <c r="S20" s="24">
        <f t="shared" ref="S20" si="13">+Q20+R20</f>
        <v>5</v>
      </c>
      <c r="T20" s="24" t="str">
        <f t="shared" ref="T20" si="14">IF(S20=0,"",IF(S20&gt;7,"EXTREMO",IF(S20&gt;5,"ALTO",IF(S20&gt;4,"MEDIO",IF(S20&gt;1,"BAJO","MUY BAJO")))))</f>
        <v>MEDIO</v>
      </c>
      <c r="U20" s="22" t="s">
        <v>38</v>
      </c>
      <c r="V20" s="22" t="s">
        <v>305</v>
      </c>
      <c r="W20" s="25" t="s">
        <v>346</v>
      </c>
      <c r="X20" s="25" t="s">
        <v>347</v>
      </c>
      <c r="Y20" s="22" t="s">
        <v>348</v>
      </c>
      <c r="Z20" s="22" t="s">
        <v>349</v>
      </c>
    </row>
    <row r="21" spans="1:26" ht="138.94999999999999" customHeight="1" x14ac:dyDescent="0.25">
      <c r="A21"/>
      <c r="B21" s="22">
        <v>10</v>
      </c>
      <c r="C21" s="23" t="s">
        <v>287</v>
      </c>
      <c r="D21" s="23" t="s">
        <v>31</v>
      </c>
      <c r="E21" s="23" t="s">
        <v>32</v>
      </c>
      <c r="F21" s="23" t="s">
        <v>33</v>
      </c>
      <c r="G21" s="23" t="s">
        <v>350</v>
      </c>
      <c r="H21" s="23" t="s">
        <v>351</v>
      </c>
      <c r="I21" s="22">
        <v>3</v>
      </c>
      <c r="J21" s="22">
        <v>4</v>
      </c>
      <c r="K21" s="24">
        <f t="shared" ref="K21:K27" si="15">I21+J21</f>
        <v>7</v>
      </c>
      <c r="L21" s="24" t="str">
        <f t="shared" ref="L21:L27" si="16">IF(K21=0,"",IF(K21&gt;7,"EXTREMO",IF(K21&gt;5,"ALTO",IF(K21&gt;4,"MEDIO",IF(K21&gt;1,"BAJO","MUY BAJO")))))</f>
        <v>ALTO</v>
      </c>
      <c r="M21" s="24"/>
      <c r="N21" s="24" t="s">
        <v>144</v>
      </c>
      <c r="O21" s="24"/>
      <c r="P21" s="23" t="s">
        <v>352</v>
      </c>
      <c r="Q21" s="22">
        <v>2</v>
      </c>
      <c r="R21" s="22">
        <v>2</v>
      </c>
      <c r="S21" s="24">
        <f t="shared" ref="S21:S27" si="17">+Q21+R21</f>
        <v>4</v>
      </c>
      <c r="T21" s="24" t="str">
        <f t="shared" ref="T21:T27" si="18">IF(S21=0,"",IF(S21&gt;7,"EXTREMO",IF(S21&gt;5,"ALTO",IF(S21&gt;4,"MEDIO",IF(S21&gt;1,"BAJO","MUY BAJO")))))</f>
        <v>BAJO</v>
      </c>
      <c r="U21" s="22" t="s">
        <v>38</v>
      </c>
      <c r="V21" s="22" t="s">
        <v>291</v>
      </c>
      <c r="W21" s="25" t="s">
        <v>340</v>
      </c>
      <c r="X21" s="25" t="s">
        <v>340</v>
      </c>
      <c r="Y21" s="22" t="s">
        <v>353</v>
      </c>
      <c r="Z21" s="22" t="s">
        <v>335</v>
      </c>
    </row>
    <row r="22" spans="1:26" ht="145.5" customHeight="1" x14ac:dyDescent="0.25">
      <c r="A22"/>
      <c r="B22" s="22">
        <v>11</v>
      </c>
      <c r="C22" s="23" t="s">
        <v>87</v>
      </c>
      <c r="D22" s="23" t="s">
        <v>31</v>
      </c>
      <c r="E22" s="23" t="s">
        <v>32</v>
      </c>
      <c r="F22" s="23" t="s">
        <v>354</v>
      </c>
      <c r="G22" s="23" t="s">
        <v>355</v>
      </c>
      <c r="H22" s="23" t="s">
        <v>356</v>
      </c>
      <c r="I22" s="22">
        <v>3</v>
      </c>
      <c r="J22" s="22">
        <v>3</v>
      </c>
      <c r="K22" s="24">
        <f t="shared" si="15"/>
        <v>6</v>
      </c>
      <c r="L22" s="24" t="str">
        <f t="shared" si="16"/>
        <v>ALTO</v>
      </c>
      <c r="M22" s="24"/>
      <c r="N22" s="24" t="s">
        <v>144</v>
      </c>
      <c r="O22" s="24"/>
      <c r="P22" s="23" t="s">
        <v>357</v>
      </c>
      <c r="Q22" s="22">
        <v>2</v>
      </c>
      <c r="R22" s="22">
        <v>2</v>
      </c>
      <c r="S22" s="24">
        <f t="shared" si="17"/>
        <v>4</v>
      </c>
      <c r="T22" s="24" t="str">
        <f t="shared" si="18"/>
        <v>BAJO</v>
      </c>
      <c r="U22" s="22" t="s">
        <v>38</v>
      </c>
      <c r="V22" s="22" t="s">
        <v>291</v>
      </c>
      <c r="W22" s="25" t="s">
        <v>137</v>
      </c>
      <c r="X22" s="25" t="s">
        <v>358</v>
      </c>
      <c r="Y22" s="22" t="s">
        <v>359</v>
      </c>
      <c r="Z22" s="22" t="s">
        <v>315</v>
      </c>
    </row>
    <row r="23" spans="1:26" ht="105" x14ac:dyDescent="0.25">
      <c r="A23"/>
      <c r="B23" s="22">
        <v>12</v>
      </c>
      <c r="C23" s="23" t="s">
        <v>287</v>
      </c>
      <c r="D23" s="23" t="s">
        <v>31</v>
      </c>
      <c r="E23" s="23" t="s">
        <v>32</v>
      </c>
      <c r="F23" s="23" t="s">
        <v>360</v>
      </c>
      <c r="G23" s="23" t="s">
        <v>361</v>
      </c>
      <c r="H23" s="23" t="s">
        <v>362</v>
      </c>
      <c r="I23" s="22">
        <v>3</v>
      </c>
      <c r="J23" s="22">
        <v>4</v>
      </c>
      <c r="K23" s="24">
        <f t="shared" si="15"/>
        <v>7</v>
      </c>
      <c r="L23" s="24" t="str">
        <f t="shared" si="16"/>
        <v>ALTO</v>
      </c>
      <c r="M23" s="24"/>
      <c r="N23" s="24"/>
      <c r="O23" s="24" t="s">
        <v>144</v>
      </c>
      <c r="P23" s="23" t="s">
        <v>363</v>
      </c>
      <c r="Q23" s="22">
        <v>2</v>
      </c>
      <c r="R23" s="22">
        <v>3</v>
      </c>
      <c r="S23" s="24">
        <f t="shared" si="17"/>
        <v>5</v>
      </c>
      <c r="T23" s="24" t="str">
        <f t="shared" si="18"/>
        <v>MEDIO</v>
      </c>
      <c r="U23" s="22" t="s">
        <v>38</v>
      </c>
      <c r="V23" s="22" t="s">
        <v>305</v>
      </c>
      <c r="W23" s="25" t="s">
        <v>312</v>
      </c>
      <c r="X23" s="25" t="s">
        <v>340</v>
      </c>
      <c r="Y23" s="22" t="s">
        <v>364</v>
      </c>
      <c r="Z23" s="22" t="s">
        <v>315</v>
      </c>
    </row>
    <row r="24" spans="1:26" ht="141.6" customHeight="1" x14ac:dyDescent="0.25">
      <c r="A24"/>
      <c r="B24" s="22">
        <v>13</v>
      </c>
      <c r="C24" s="23" t="s">
        <v>287</v>
      </c>
      <c r="D24" s="23" t="s">
        <v>31</v>
      </c>
      <c r="E24" s="23" t="s">
        <v>32</v>
      </c>
      <c r="F24" s="23" t="s">
        <v>295</v>
      </c>
      <c r="G24" s="23" t="s">
        <v>365</v>
      </c>
      <c r="H24" s="23" t="s">
        <v>366</v>
      </c>
      <c r="I24" s="22">
        <v>2</v>
      </c>
      <c r="J24" s="22">
        <v>4</v>
      </c>
      <c r="K24" s="24">
        <f t="shared" si="15"/>
        <v>6</v>
      </c>
      <c r="L24" s="24" t="str">
        <f t="shared" si="16"/>
        <v>ALTO</v>
      </c>
      <c r="M24" s="24"/>
      <c r="N24" s="24" t="s">
        <v>144</v>
      </c>
      <c r="O24" s="24"/>
      <c r="P24" s="23" t="s">
        <v>367</v>
      </c>
      <c r="Q24" s="22">
        <v>2</v>
      </c>
      <c r="R24" s="22">
        <v>2</v>
      </c>
      <c r="S24" s="24">
        <f t="shared" si="17"/>
        <v>4</v>
      </c>
      <c r="T24" s="24" t="str">
        <f t="shared" si="18"/>
        <v>BAJO</v>
      </c>
      <c r="U24" s="22" t="s">
        <v>38</v>
      </c>
      <c r="V24" s="22" t="s">
        <v>291</v>
      </c>
      <c r="W24" s="25" t="s">
        <v>368</v>
      </c>
      <c r="X24" s="25" t="s">
        <v>369</v>
      </c>
      <c r="Y24" s="22" t="s">
        <v>370</v>
      </c>
      <c r="Z24" s="22" t="s">
        <v>371</v>
      </c>
    </row>
    <row r="25" spans="1:26" ht="112.5" customHeight="1" x14ac:dyDescent="0.25">
      <c r="A25"/>
      <c r="B25" s="22">
        <v>14</v>
      </c>
      <c r="C25" s="23" t="s">
        <v>287</v>
      </c>
      <c r="D25" s="23" t="s">
        <v>88</v>
      </c>
      <c r="E25" s="23" t="s">
        <v>32</v>
      </c>
      <c r="F25" s="23" t="s">
        <v>372</v>
      </c>
      <c r="G25" s="23" t="s">
        <v>373</v>
      </c>
      <c r="H25" s="23" t="s">
        <v>374</v>
      </c>
      <c r="I25" s="22">
        <v>3</v>
      </c>
      <c r="J25" s="22">
        <v>3</v>
      </c>
      <c r="K25" s="24">
        <f t="shared" si="15"/>
        <v>6</v>
      </c>
      <c r="L25" s="24" t="str">
        <f t="shared" si="16"/>
        <v>ALTO</v>
      </c>
      <c r="M25" s="24"/>
      <c r="N25" s="24"/>
      <c r="O25" s="24" t="s">
        <v>144</v>
      </c>
      <c r="P25" s="23" t="s">
        <v>375</v>
      </c>
      <c r="Q25" s="22">
        <v>2</v>
      </c>
      <c r="R25" s="22">
        <v>3</v>
      </c>
      <c r="S25" s="24">
        <f t="shared" si="17"/>
        <v>5</v>
      </c>
      <c r="T25" s="24" t="str">
        <f t="shared" si="18"/>
        <v>MEDIO</v>
      </c>
      <c r="U25" s="22" t="s">
        <v>38</v>
      </c>
      <c r="V25" s="22" t="s">
        <v>305</v>
      </c>
      <c r="W25" s="25" t="s">
        <v>319</v>
      </c>
      <c r="X25" s="25" t="s">
        <v>319</v>
      </c>
      <c r="Y25" s="22" t="s">
        <v>376</v>
      </c>
      <c r="Z25" s="22" t="s">
        <v>377</v>
      </c>
    </row>
    <row r="26" spans="1:26" ht="131.1" customHeight="1" x14ac:dyDescent="0.25">
      <c r="A26"/>
      <c r="B26" s="22">
        <v>15</v>
      </c>
      <c r="C26" s="23" t="s">
        <v>287</v>
      </c>
      <c r="D26" s="23" t="s">
        <v>31</v>
      </c>
      <c r="E26" s="23" t="s">
        <v>32</v>
      </c>
      <c r="F26" s="23" t="s">
        <v>295</v>
      </c>
      <c r="G26" s="23" t="s">
        <v>378</v>
      </c>
      <c r="H26" s="23" t="s">
        <v>379</v>
      </c>
      <c r="I26" s="22">
        <v>3</v>
      </c>
      <c r="J26" s="22">
        <v>4</v>
      </c>
      <c r="K26" s="24">
        <f t="shared" si="15"/>
        <v>7</v>
      </c>
      <c r="L26" s="24" t="str">
        <f t="shared" si="16"/>
        <v>ALTO</v>
      </c>
      <c r="M26" s="24"/>
      <c r="N26" s="24" t="s">
        <v>144</v>
      </c>
      <c r="O26" s="24"/>
      <c r="P26" s="23" t="s">
        <v>380</v>
      </c>
      <c r="Q26" s="22">
        <v>2</v>
      </c>
      <c r="R26" s="22">
        <v>3</v>
      </c>
      <c r="S26" s="24">
        <f t="shared" si="17"/>
        <v>5</v>
      </c>
      <c r="T26" s="24" t="str">
        <f t="shared" si="18"/>
        <v>MEDIO</v>
      </c>
      <c r="U26" s="22" t="s">
        <v>38</v>
      </c>
      <c r="V26" s="22" t="s">
        <v>291</v>
      </c>
      <c r="W26" s="25" t="s">
        <v>381</v>
      </c>
      <c r="X26" s="25" t="s">
        <v>382</v>
      </c>
      <c r="Y26" s="22" t="s">
        <v>383</v>
      </c>
      <c r="Z26" s="22" t="s">
        <v>384</v>
      </c>
    </row>
    <row r="27" spans="1:26" ht="107.1" customHeight="1" x14ac:dyDescent="0.25">
      <c r="A27"/>
      <c r="B27" s="22">
        <v>16</v>
      </c>
      <c r="C27" s="23" t="s">
        <v>87</v>
      </c>
      <c r="D27" s="23" t="s">
        <v>31</v>
      </c>
      <c r="E27" s="23" t="s">
        <v>385</v>
      </c>
      <c r="F27" s="23" t="s">
        <v>97</v>
      </c>
      <c r="G27" s="23" t="s">
        <v>386</v>
      </c>
      <c r="H27" s="23" t="s">
        <v>387</v>
      </c>
      <c r="I27" s="22">
        <v>2</v>
      </c>
      <c r="J27" s="22">
        <v>4</v>
      </c>
      <c r="K27" s="24">
        <f t="shared" si="15"/>
        <v>6</v>
      </c>
      <c r="L27" s="24" t="str">
        <f t="shared" si="16"/>
        <v>ALTO</v>
      </c>
      <c r="M27" s="24"/>
      <c r="N27" s="24" t="s">
        <v>144</v>
      </c>
      <c r="O27" s="24"/>
      <c r="P27" s="23" t="s">
        <v>388</v>
      </c>
      <c r="Q27" s="22">
        <v>2</v>
      </c>
      <c r="R27" s="22">
        <v>2</v>
      </c>
      <c r="S27" s="24">
        <f t="shared" si="17"/>
        <v>4</v>
      </c>
      <c r="T27" s="24" t="str">
        <f t="shared" si="18"/>
        <v>BAJO</v>
      </c>
      <c r="U27" s="22" t="s">
        <v>38</v>
      </c>
      <c r="V27" s="22" t="s">
        <v>291</v>
      </c>
      <c r="W27" s="25" t="s">
        <v>389</v>
      </c>
      <c r="X27" s="25" t="s">
        <v>390</v>
      </c>
      <c r="Y27" s="22" t="s">
        <v>391</v>
      </c>
      <c r="Z27" s="22" t="s">
        <v>392</v>
      </c>
    </row>
    <row r="28" spans="1:26" ht="105" x14ac:dyDescent="0.25">
      <c r="A28"/>
      <c r="B28" s="22">
        <v>17</v>
      </c>
      <c r="C28" s="23" t="s">
        <v>287</v>
      </c>
      <c r="D28" s="23" t="s">
        <v>88</v>
      </c>
      <c r="E28" s="23" t="s">
        <v>385</v>
      </c>
      <c r="F28" s="23" t="s">
        <v>121</v>
      </c>
      <c r="G28" s="23" t="s">
        <v>393</v>
      </c>
      <c r="H28" s="23" t="s">
        <v>394</v>
      </c>
      <c r="I28" s="22">
        <v>2</v>
      </c>
      <c r="J28" s="22">
        <v>4</v>
      </c>
      <c r="K28" s="24">
        <f t="shared" ref="K28:K33" si="19">I28+J28</f>
        <v>6</v>
      </c>
      <c r="L28" s="24" t="str">
        <f t="shared" ref="L28:L33" si="20">IF(K28=0,"",IF(K28&gt;7,"EXTREMO",IF(K28&gt;5,"ALTO",IF(K28&gt;4,"MEDIO",IF(K28&gt;1,"BAJO","MUY BAJO")))))</f>
        <v>ALTO</v>
      </c>
      <c r="M28" s="24"/>
      <c r="N28" s="24"/>
      <c r="O28" s="24" t="s">
        <v>144</v>
      </c>
      <c r="P28" s="23" t="s">
        <v>395</v>
      </c>
      <c r="Q28" s="22">
        <v>2</v>
      </c>
      <c r="R28" s="22">
        <v>2</v>
      </c>
      <c r="S28" s="24">
        <f t="shared" ref="S28:S33" si="21">+Q28+R28</f>
        <v>4</v>
      </c>
      <c r="T28" s="24" t="str">
        <f t="shared" ref="T28:T33" si="22">IF(S28=0,"",IF(S28&gt;7,"EXTREMO",IF(S28&gt;5,"ALTO",IF(S28&gt;4,"MEDIO",IF(S28&gt;1,"BAJO","MUY BAJO")))))</f>
        <v>BAJO</v>
      </c>
      <c r="U28" s="22" t="s">
        <v>38</v>
      </c>
      <c r="V28" s="22" t="s">
        <v>305</v>
      </c>
      <c r="W28" s="25" t="s">
        <v>396</v>
      </c>
      <c r="X28" s="25" t="s">
        <v>390</v>
      </c>
      <c r="Y28" s="22" t="s">
        <v>397</v>
      </c>
      <c r="Z28" s="22" t="s">
        <v>398</v>
      </c>
    </row>
    <row r="29" spans="1:26" ht="90" x14ac:dyDescent="0.25">
      <c r="A29"/>
      <c r="B29" s="22">
        <v>18</v>
      </c>
      <c r="C29" s="23" t="s">
        <v>87</v>
      </c>
      <c r="D29" s="23" t="s">
        <v>31</v>
      </c>
      <c r="E29" s="23" t="s">
        <v>32</v>
      </c>
      <c r="F29" s="23" t="s">
        <v>399</v>
      </c>
      <c r="G29" s="23" t="s">
        <v>400</v>
      </c>
      <c r="H29" s="23" t="s">
        <v>401</v>
      </c>
      <c r="I29" s="22">
        <v>2</v>
      </c>
      <c r="J29" s="22">
        <v>4</v>
      </c>
      <c r="K29" s="24">
        <f t="shared" si="19"/>
        <v>6</v>
      </c>
      <c r="L29" s="24" t="str">
        <f t="shared" si="20"/>
        <v>ALTO</v>
      </c>
      <c r="M29" s="24"/>
      <c r="N29" s="24" t="s">
        <v>144</v>
      </c>
      <c r="O29" s="24"/>
      <c r="P29" s="23" t="s">
        <v>402</v>
      </c>
      <c r="Q29" s="22">
        <v>1</v>
      </c>
      <c r="R29" s="22">
        <v>3</v>
      </c>
      <c r="S29" s="24">
        <f t="shared" si="21"/>
        <v>4</v>
      </c>
      <c r="T29" s="24" t="str">
        <f t="shared" si="22"/>
        <v>BAJO</v>
      </c>
      <c r="U29" s="22" t="s">
        <v>38</v>
      </c>
      <c r="V29" s="22" t="s">
        <v>291</v>
      </c>
      <c r="W29" s="25" t="s">
        <v>403</v>
      </c>
      <c r="X29" s="25" t="s">
        <v>340</v>
      </c>
      <c r="Y29" s="22" t="s">
        <v>404</v>
      </c>
      <c r="Z29" s="22" t="s">
        <v>119</v>
      </c>
    </row>
    <row r="30" spans="1:26" ht="105" x14ac:dyDescent="0.25">
      <c r="A30"/>
      <c r="B30" s="22">
        <v>19</v>
      </c>
      <c r="C30" s="23" t="s">
        <v>87</v>
      </c>
      <c r="D30" s="23" t="s">
        <v>88</v>
      </c>
      <c r="E30" s="23" t="s">
        <v>32</v>
      </c>
      <c r="F30" s="23" t="s">
        <v>113</v>
      </c>
      <c r="G30" s="23" t="s">
        <v>405</v>
      </c>
      <c r="H30" s="23" t="s">
        <v>406</v>
      </c>
      <c r="I30" s="22">
        <v>3</v>
      </c>
      <c r="J30" s="22">
        <v>3</v>
      </c>
      <c r="K30" s="24">
        <f t="shared" si="19"/>
        <v>6</v>
      </c>
      <c r="L30" s="24" t="str">
        <f t="shared" si="20"/>
        <v>ALTO</v>
      </c>
      <c r="M30" s="24"/>
      <c r="N30" s="24"/>
      <c r="O30" s="24" t="s">
        <v>144</v>
      </c>
      <c r="P30" s="23" t="s">
        <v>407</v>
      </c>
      <c r="Q30" s="22">
        <v>2</v>
      </c>
      <c r="R30" s="22">
        <v>2</v>
      </c>
      <c r="S30" s="24">
        <f t="shared" si="21"/>
        <v>4</v>
      </c>
      <c r="T30" s="24" t="str">
        <f t="shared" si="22"/>
        <v>BAJO</v>
      </c>
      <c r="U30" s="22" t="s">
        <v>38</v>
      </c>
      <c r="V30" s="22" t="s">
        <v>408</v>
      </c>
      <c r="W30" s="25" t="s">
        <v>137</v>
      </c>
      <c r="X30" s="25" t="s">
        <v>340</v>
      </c>
      <c r="Y30" s="22" t="s">
        <v>409</v>
      </c>
      <c r="Z30" s="22" t="s">
        <v>410</v>
      </c>
    </row>
    <row r="31" spans="1:26" ht="60" x14ac:dyDescent="0.25">
      <c r="B31" s="22">
        <v>22</v>
      </c>
      <c r="C31" s="23" t="s">
        <v>30</v>
      </c>
      <c r="D31" s="23" t="s">
        <v>31</v>
      </c>
      <c r="E31" s="23" t="s">
        <v>32</v>
      </c>
      <c r="F31" s="23" t="s">
        <v>33</v>
      </c>
      <c r="G31" s="23" t="s">
        <v>34</v>
      </c>
      <c r="H31" s="23" t="s">
        <v>35</v>
      </c>
      <c r="I31" s="22">
        <v>3</v>
      </c>
      <c r="J31" s="22">
        <v>4</v>
      </c>
      <c r="K31" s="24">
        <f t="shared" si="19"/>
        <v>7</v>
      </c>
      <c r="L31" s="24" t="str">
        <f t="shared" si="20"/>
        <v>ALTO</v>
      </c>
      <c r="M31" s="24"/>
      <c r="N31" s="24" t="s">
        <v>36</v>
      </c>
      <c r="O31" s="24"/>
      <c r="P31" s="23" t="s">
        <v>37</v>
      </c>
      <c r="Q31" s="22">
        <v>3</v>
      </c>
      <c r="R31" s="22">
        <v>2</v>
      </c>
      <c r="S31" s="24">
        <f t="shared" si="21"/>
        <v>5</v>
      </c>
      <c r="T31" s="24" t="str">
        <f t="shared" si="22"/>
        <v>MEDIO</v>
      </c>
      <c r="U31" s="22" t="s">
        <v>38</v>
      </c>
      <c r="V31" s="22" t="s">
        <v>39</v>
      </c>
      <c r="W31" s="25" t="s">
        <v>40</v>
      </c>
      <c r="X31" s="25" t="s">
        <v>41</v>
      </c>
      <c r="Y31" s="22" t="s">
        <v>42</v>
      </c>
      <c r="Z31" s="22" t="s">
        <v>43</v>
      </c>
    </row>
    <row r="32" spans="1:26" ht="90" x14ac:dyDescent="0.25">
      <c r="B32" s="22">
        <v>23</v>
      </c>
      <c r="C32" s="23" t="s">
        <v>30</v>
      </c>
      <c r="D32" s="23" t="s">
        <v>31</v>
      </c>
      <c r="E32" s="23" t="s">
        <v>32</v>
      </c>
      <c r="F32" s="23" t="s">
        <v>33</v>
      </c>
      <c r="G32" s="23" t="s">
        <v>44</v>
      </c>
      <c r="H32" s="23" t="s">
        <v>45</v>
      </c>
      <c r="I32" s="22">
        <v>3</v>
      </c>
      <c r="J32" s="22">
        <v>5</v>
      </c>
      <c r="K32" s="24">
        <f t="shared" si="19"/>
        <v>8</v>
      </c>
      <c r="L32" s="24" t="str">
        <f t="shared" si="20"/>
        <v>EXTREMO</v>
      </c>
      <c r="M32" s="24"/>
      <c r="N32" s="24" t="s">
        <v>36</v>
      </c>
      <c r="O32" s="24"/>
      <c r="P32" s="23" t="s">
        <v>46</v>
      </c>
      <c r="Q32" s="22">
        <v>3</v>
      </c>
      <c r="R32" s="22">
        <v>2</v>
      </c>
      <c r="S32" s="24">
        <f t="shared" si="21"/>
        <v>5</v>
      </c>
      <c r="T32" s="24" t="str">
        <f t="shared" si="22"/>
        <v>MEDIO</v>
      </c>
      <c r="U32" s="22" t="s">
        <v>38</v>
      </c>
      <c r="V32" s="22" t="s">
        <v>39</v>
      </c>
      <c r="W32" s="25" t="s">
        <v>40</v>
      </c>
      <c r="X32" s="25" t="s">
        <v>41</v>
      </c>
      <c r="Y32" s="22" t="s">
        <v>42</v>
      </c>
      <c r="Z32" s="22" t="s">
        <v>43</v>
      </c>
    </row>
    <row r="33" spans="2:26" ht="60" x14ac:dyDescent="0.25">
      <c r="B33" s="22">
        <v>24</v>
      </c>
      <c r="C33" s="23" t="s">
        <v>30</v>
      </c>
      <c r="D33" s="23" t="s">
        <v>31</v>
      </c>
      <c r="E33" s="23" t="s">
        <v>32</v>
      </c>
      <c r="F33" s="23" t="s">
        <v>33</v>
      </c>
      <c r="G33" s="23" t="s">
        <v>47</v>
      </c>
      <c r="H33" s="23" t="s">
        <v>48</v>
      </c>
      <c r="I33" s="22">
        <v>3</v>
      </c>
      <c r="J33" s="22">
        <v>4</v>
      </c>
      <c r="K33" s="24">
        <f t="shared" si="19"/>
        <v>7</v>
      </c>
      <c r="L33" s="24" t="str">
        <f t="shared" si="20"/>
        <v>ALTO</v>
      </c>
      <c r="M33" s="24"/>
      <c r="N33" s="24" t="s">
        <v>36</v>
      </c>
      <c r="O33" s="24"/>
      <c r="P33" s="23" t="s">
        <v>49</v>
      </c>
      <c r="Q33" s="22">
        <v>3</v>
      </c>
      <c r="R33" s="22">
        <v>2</v>
      </c>
      <c r="S33" s="24">
        <f t="shared" si="21"/>
        <v>5</v>
      </c>
      <c r="T33" s="24" t="str">
        <f t="shared" si="22"/>
        <v>MEDIO</v>
      </c>
      <c r="U33" s="22" t="s">
        <v>38</v>
      </c>
      <c r="V33" s="22" t="s">
        <v>39</v>
      </c>
      <c r="W33" s="25" t="s">
        <v>40</v>
      </c>
      <c r="X33" s="25" t="s">
        <v>41</v>
      </c>
      <c r="Y33" s="22" t="s">
        <v>42</v>
      </c>
      <c r="Z33" s="22" t="s">
        <v>43</v>
      </c>
    </row>
    <row r="34" spans="2:26" ht="90" x14ac:dyDescent="0.25">
      <c r="B34" s="22">
        <v>25</v>
      </c>
      <c r="C34" s="23" t="s">
        <v>30</v>
      </c>
      <c r="D34" s="23" t="s">
        <v>31</v>
      </c>
      <c r="E34" s="23" t="s">
        <v>32</v>
      </c>
      <c r="F34" s="23" t="s">
        <v>33</v>
      </c>
      <c r="G34" s="23" t="s">
        <v>50</v>
      </c>
      <c r="H34" s="23" t="s">
        <v>51</v>
      </c>
      <c r="I34" s="22">
        <v>3</v>
      </c>
      <c r="J34" s="22">
        <v>3</v>
      </c>
      <c r="K34" s="24">
        <f t="shared" ref="K34:K35" si="23">I34+J34</f>
        <v>6</v>
      </c>
      <c r="L34" s="24" t="str">
        <f t="shared" ref="L34:L35" si="24">IF(K34=0,"",IF(K34&gt;7,"EXTREMO",IF(K34&gt;5,"ALTO",IF(K34&gt;4,"MEDIO",IF(K34&gt;1,"BAJO","MUY BAJO")))))</f>
        <v>ALTO</v>
      </c>
      <c r="M34" s="24"/>
      <c r="N34" s="24" t="s">
        <v>36</v>
      </c>
      <c r="O34" s="24"/>
      <c r="P34" s="23" t="s">
        <v>52</v>
      </c>
      <c r="Q34" s="22">
        <v>3</v>
      </c>
      <c r="R34" s="22">
        <v>2</v>
      </c>
      <c r="S34" s="24">
        <f t="shared" ref="S34:S35" si="25">+Q34+R34</f>
        <v>5</v>
      </c>
      <c r="T34" s="24" t="str">
        <f t="shared" ref="T34:T35" si="26">IF(S34=0,"",IF(S34&gt;7,"EXTREMO",IF(S34&gt;5,"ALTO",IF(S34&gt;4,"MEDIO",IF(S34&gt;1,"BAJO","MUY BAJO")))))</f>
        <v>MEDIO</v>
      </c>
      <c r="U34" s="22" t="s">
        <v>38</v>
      </c>
      <c r="V34" s="22" t="s">
        <v>39</v>
      </c>
      <c r="W34" s="25" t="s">
        <v>40</v>
      </c>
      <c r="X34" s="25" t="s">
        <v>41</v>
      </c>
      <c r="Y34" s="22" t="s">
        <v>42</v>
      </c>
      <c r="Z34" s="22" t="s">
        <v>53</v>
      </c>
    </row>
    <row r="35" spans="2:26" ht="90" x14ac:dyDescent="0.25">
      <c r="B35" s="22">
        <v>26</v>
      </c>
      <c r="C35" s="23" t="s">
        <v>30</v>
      </c>
      <c r="D35" s="23" t="s">
        <v>31</v>
      </c>
      <c r="E35" s="23" t="s">
        <v>32</v>
      </c>
      <c r="F35" s="23" t="s">
        <v>33</v>
      </c>
      <c r="G35" s="23" t="s">
        <v>54</v>
      </c>
      <c r="H35" s="23" t="s">
        <v>55</v>
      </c>
      <c r="I35" s="22">
        <v>3</v>
      </c>
      <c r="J35" s="22">
        <v>3</v>
      </c>
      <c r="K35" s="24">
        <f t="shared" si="23"/>
        <v>6</v>
      </c>
      <c r="L35" s="24" t="str">
        <f t="shared" si="24"/>
        <v>ALTO</v>
      </c>
      <c r="M35" s="24"/>
      <c r="N35" s="24" t="s">
        <v>36</v>
      </c>
      <c r="O35" s="24"/>
      <c r="P35" s="23" t="s">
        <v>56</v>
      </c>
      <c r="Q35" s="22">
        <v>3</v>
      </c>
      <c r="R35" s="22">
        <v>2</v>
      </c>
      <c r="S35" s="24">
        <f t="shared" si="25"/>
        <v>5</v>
      </c>
      <c r="T35" s="24" t="str">
        <f t="shared" si="26"/>
        <v>MEDIO</v>
      </c>
      <c r="U35" s="22" t="s">
        <v>38</v>
      </c>
      <c r="V35" s="22" t="s">
        <v>39</v>
      </c>
      <c r="W35" s="25" t="s">
        <v>40</v>
      </c>
      <c r="X35" s="25" t="s">
        <v>41</v>
      </c>
      <c r="Y35" s="22" t="s">
        <v>42</v>
      </c>
      <c r="Z35" s="22" t="s">
        <v>43</v>
      </c>
    </row>
    <row r="36" spans="2:26" ht="90" x14ac:dyDescent="0.25">
      <c r="B36" s="22">
        <v>27</v>
      </c>
      <c r="C36" s="23" t="s">
        <v>30</v>
      </c>
      <c r="D36" s="23" t="s">
        <v>31</v>
      </c>
      <c r="E36" s="23" t="s">
        <v>32</v>
      </c>
      <c r="F36" s="23" t="s">
        <v>33</v>
      </c>
      <c r="G36" s="23" t="s">
        <v>57</v>
      </c>
      <c r="H36" s="23" t="s">
        <v>58</v>
      </c>
      <c r="I36" s="22">
        <v>3</v>
      </c>
      <c r="J36" s="22">
        <v>3</v>
      </c>
      <c r="K36" s="24">
        <f t="shared" ref="K36:K38" si="27">I36+J36</f>
        <v>6</v>
      </c>
      <c r="L36" s="24" t="str">
        <f t="shared" ref="L36:L38" si="28">IF(K36=0,"",IF(K36&gt;7,"EXTREMO",IF(K36&gt;5,"ALTO",IF(K36&gt;4,"MEDIO",IF(K36&gt;1,"BAJO","MUY BAJO")))))</f>
        <v>ALTO</v>
      </c>
      <c r="M36" s="24"/>
      <c r="N36" s="24" t="s">
        <v>36</v>
      </c>
      <c r="O36" s="24"/>
      <c r="P36" s="23" t="s">
        <v>59</v>
      </c>
      <c r="Q36" s="22">
        <v>3</v>
      </c>
      <c r="R36" s="22">
        <v>2</v>
      </c>
      <c r="S36" s="24">
        <f t="shared" ref="S36:S38" si="29">+Q36+R36</f>
        <v>5</v>
      </c>
      <c r="T36" s="24" t="str">
        <f t="shared" ref="T36:T38" si="30">IF(S36=0,"",IF(S36&gt;7,"EXTREMO",IF(S36&gt;5,"ALTO",IF(S36&gt;4,"MEDIO",IF(S36&gt;1,"BAJO","MUY BAJO")))))</f>
        <v>MEDIO</v>
      </c>
      <c r="U36" s="22" t="s">
        <v>38</v>
      </c>
      <c r="V36" s="22" t="s">
        <v>39</v>
      </c>
      <c r="W36" s="25" t="s">
        <v>40</v>
      </c>
      <c r="X36" s="25" t="s">
        <v>41</v>
      </c>
      <c r="Y36" s="22" t="s">
        <v>42</v>
      </c>
      <c r="Z36" s="22" t="s">
        <v>53</v>
      </c>
    </row>
    <row r="37" spans="2:26" ht="96.6" customHeight="1" x14ac:dyDescent="0.25">
      <c r="B37" s="22">
        <v>28</v>
      </c>
      <c r="C37" s="23" t="s">
        <v>30</v>
      </c>
      <c r="D37" s="23" t="s">
        <v>31</v>
      </c>
      <c r="E37" s="23" t="s">
        <v>32</v>
      </c>
      <c r="F37" s="23" t="s">
        <v>33</v>
      </c>
      <c r="G37" s="23" t="s">
        <v>412</v>
      </c>
      <c r="H37" s="23" t="s">
        <v>55</v>
      </c>
      <c r="I37" s="22">
        <v>3</v>
      </c>
      <c r="J37" s="22">
        <v>3</v>
      </c>
      <c r="K37" s="24">
        <f t="shared" si="27"/>
        <v>6</v>
      </c>
      <c r="L37" s="24" t="str">
        <f t="shared" si="28"/>
        <v>ALTO</v>
      </c>
      <c r="M37" s="24"/>
      <c r="N37" s="24" t="s">
        <v>36</v>
      </c>
      <c r="O37" s="24"/>
      <c r="P37" s="23" t="s">
        <v>56</v>
      </c>
      <c r="Q37" s="22">
        <v>3</v>
      </c>
      <c r="R37" s="22">
        <v>2</v>
      </c>
      <c r="S37" s="24">
        <f t="shared" si="29"/>
        <v>5</v>
      </c>
      <c r="T37" s="24" t="str">
        <f t="shared" si="30"/>
        <v>MEDIO</v>
      </c>
      <c r="U37" s="22" t="s">
        <v>38</v>
      </c>
      <c r="V37" s="22" t="s">
        <v>39</v>
      </c>
      <c r="W37" s="25" t="s">
        <v>40</v>
      </c>
      <c r="X37" s="25" t="s">
        <v>41</v>
      </c>
      <c r="Y37" s="22" t="s">
        <v>42</v>
      </c>
      <c r="Z37" s="22" t="s">
        <v>43</v>
      </c>
    </row>
    <row r="38" spans="2:26" ht="75" x14ac:dyDescent="0.25">
      <c r="B38" s="22">
        <v>29</v>
      </c>
      <c r="C38" s="23" t="s">
        <v>30</v>
      </c>
      <c r="D38" s="23" t="s">
        <v>31</v>
      </c>
      <c r="E38" s="23" t="s">
        <v>32</v>
      </c>
      <c r="F38" s="23" t="s">
        <v>33</v>
      </c>
      <c r="G38" s="23" t="s">
        <v>60</v>
      </c>
      <c r="H38" s="23" t="s">
        <v>61</v>
      </c>
      <c r="I38" s="22">
        <v>3</v>
      </c>
      <c r="J38" s="22">
        <v>3</v>
      </c>
      <c r="K38" s="24">
        <f t="shared" si="27"/>
        <v>6</v>
      </c>
      <c r="L38" s="24" t="str">
        <f t="shared" si="28"/>
        <v>ALTO</v>
      </c>
      <c r="M38" s="24"/>
      <c r="N38" s="24" t="s">
        <v>36</v>
      </c>
      <c r="O38" s="24"/>
      <c r="P38" s="23" t="s">
        <v>62</v>
      </c>
      <c r="Q38" s="22">
        <v>3</v>
      </c>
      <c r="R38" s="22">
        <v>2</v>
      </c>
      <c r="S38" s="24">
        <f t="shared" si="29"/>
        <v>5</v>
      </c>
      <c r="T38" s="24" t="str">
        <f t="shared" si="30"/>
        <v>MEDIO</v>
      </c>
      <c r="U38" s="22" t="s">
        <v>38</v>
      </c>
      <c r="V38" s="22" t="s">
        <v>39</v>
      </c>
      <c r="W38" s="25" t="s">
        <v>40</v>
      </c>
      <c r="X38" s="25" t="s">
        <v>41</v>
      </c>
      <c r="Y38" s="22" t="s">
        <v>42</v>
      </c>
      <c r="Z38" s="22" t="s">
        <v>43</v>
      </c>
    </row>
    <row r="39" spans="2:26" ht="105" x14ac:dyDescent="0.25">
      <c r="B39" s="22">
        <v>30</v>
      </c>
      <c r="C39" s="23" t="s">
        <v>30</v>
      </c>
      <c r="D39" s="23" t="s">
        <v>31</v>
      </c>
      <c r="E39" s="23" t="s">
        <v>32</v>
      </c>
      <c r="F39" s="23" t="s">
        <v>33</v>
      </c>
      <c r="G39" s="23" t="s">
        <v>413</v>
      </c>
      <c r="H39" s="23" t="s">
        <v>63</v>
      </c>
      <c r="I39" s="22">
        <v>3</v>
      </c>
      <c r="J39" s="22">
        <v>3</v>
      </c>
      <c r="K39" s="24">
        <f t="shared" ref="K39" si="31">I39+J39</f>
        <v>6</v>
      </c>
      <c r="L39" s="24" t="str">
        <f t="shared" ref="L39" si="32">IF(K39=0,"",IF(K39&gt;7,"EXTREMO",IF(K39&gt;5,"ALTO",IF(K39&gt;4,"MEDIO",IF(K39&gt;1,"BAJO","MUY BAJO")))))</f>
        <v>ALTO</v>
      </c>
      <c r="M39" s="24"/>
      <c r="N39" s="24" t="s">
        <v>36</v>
      </c>
      <c r="O39" s="24"/>
      <c r="P39" s="23" t="s">
        <v>64</v>
      </c>
      <c r="Q39" s="22">
        <v>3</v>
      </c>
      <c r="R39" s="22">
        <v>2</v>
      </c>
      <c r="S39" s="24">
        <f t="shared" ref="S39" si="33">+Q39+R39</f>
        <v>5</v>
      </c>
      <c r="T39" s="24" t="str">
        <f t="shared" ref="T39" si="34">IF(S39=0,"",IF(S39&gt;7,"EXTREMO",IF(S39&gt;5,"ALTO",IF(S39&gt;4,"MEDIO",IF(S39&gt;1,"BAJO","MUY BAJO")))))</f>
        <v>MEDIO</v>
      </c>
      <c r="U39" s="22" t="s">
        <v>38</v>
      </c>
      <c r="V39" s="22" t="s">
        <v>39</v>
      </c>
      <c r="W39" s="25" t="s">
        <v>40</v>
      </c>
      <c r="X39" s="25" t="s">
        <v>41</v>
      </c>
      <c r="Y39" s="22" t="s">
        <v>42</v>
      </c>
      <c r="Z39" s="22" t="s">
        <v>43</v>
      </c>
    </row>
    <row r="40" spans="2:26" ht="120" x14ac:dyDescent="0.25">
      <c r="B40" s="22">
        <v>31</v>
      </c>
      <c r="C40" s="23" t="s">
        <v>30</v>
      </c>
      <c r="D40" s="23" t="s">
        <v>31</v>
      </c>
      <c r="E40" s="23" t="s">
        <v>32</v>
      </c>
      <c r="F40" s="23" t="s">
        <v>33</v>
      </c>
      <c r="G40" s="23" t="s">
        <v>414</v>
      </c>
      <c r="H40" s="23" t="s">
        <v>65</v>
      </c>
      <c r="I40" s="22">
        <v>3</v>
      </c>
      <c r="J40" s="22">
        <v>3</v>
      </c>
      <c r="K40" s="24">
        <f t="shared" ref="K40" si="35">I40+J40</f>
        <v>6</v>
      </c>
      <c r="L40" s="24" t="str">
        <f t="shared" ref="L40" si="36">IF(K40=0,"",IF(K40&gt;7,"EXTREMO",IF(K40&gt;5,"ALTO",IF(K40&gt;4,"MEDIO",IF(K40&gt;1,"BAJO","MUY BAJO")))))</f>
        <v>ALTO</v>
      </c>
      <c r="M40" s="24"/>
      <c r="N40" s="24" t="s">
        <v>36</v>
      </c>
      <c r="O40" s="24"/>
      <c r="P40" s="23" t="s">
        <v>62</v>
      </c>
      <c r="Q40" s="22">
        <v>3</v>
      </c>
      <c r="R40" s="22">
        <v>2</v>
      </c>
      <c r="S40" s="24">
        <f t="shared" ref="S40" si="37">+Q40+R40</f>
        <v>5</v>
      </c>
      <c r="T40" s="24" t="str">
        <f t="shared" ref="T40" si="38">IF(S40=0,"",IF(S40&gt;7,"EXTREMO",IF(S40&gt;5,"ALTO",IF(S40&gt;4,"MEDIO",IF(S40&gt;1,"BAJO","MUY BAJO")))))</f>
        <v>MEDIO</v>
      </c>
      <c r="U40" s="22" t="s">
        <v>38</v>
      </c>
      <c r="V40" s="22" t="s">
        <v>39</v>
      </c>
      <c r="W40" s="25" t="s">
        <v>40</v>
      </c>
      <c r="X40" s="25" t="s">
        <v>41</v>
      </c>
      <c r="Y40" s="22" t="s">
        <v>42</v>
      </c>
      <c r="Z40" s="22" t="s">
        <v>43</v>
      </c>
    </row>
    <row r="41" spans="2:26" ht="90" x14ac:dyDescent="0.25">
      <c r="B41" s="23" t="s">
        <v>66</v>
      </c>
      <c r="C41" s="23" t="s">
        <v>30</v>
      </c>
      <c r="D41" s="23" t="s">
        <v>31</v>
      </c>
      <c r="E41" s="23" t="s">
        <v>32</v>
      </c>
      <c r="F41" s="23" t="s">
        <v>33</v>
      </c>
      <c r="G41" s="23" t="s">
        <v>67</v>
      </c>
      <c r="H41" s="23" t="s">
        <v>68</v>
      </c>
      <c r="I41" s="23" t="s">
        <v>69</v>
      </c>
      <c r="J41" s="23" t="s">
        <v>70</v>
      </c>
      <c r="K41" s="26" t="s">
        <v>71</v>
      </c>
      <c r="L41" s="26" t="s">
        <v>72</v>
      </c>
      <c r="M41" s="23"/>
      <c r="N41" s="23" t="s">
        <v>36</v>
      </c>
      <c r="O41" s="23"/>
      <c r="P41" s="23" t="s">
        <v>73</v>
      </c>
      <c r="Q41" s="23" t="s">
        <v>74</v>
      </c>
      <c r="R41" s="23" t="s">
        <v>74</v>
      </c>
      <c r="S41" s="27" t="s">
        <v>70</v>
      </c>
      <c r="T41" s="28" t="s">
        <v>75</v>
      </c>
      <c r="U41" s="23" t="s">
        <v>38</v>
      </c>
      <c r="V41" s="23" t="s">
        <v>39</v>
      </c>
      <c r="W41" s="23" t="s">
        <v>76</v>
      </c>
      <c r="X41" s="23" t="s">
        <v>41</v>
      </c>
      <c r="Y41" s="23" t="s">
        <v>77</v>
      </c>
      <c r="Z41" s="23" t="s">
        <v>78</v>
      </c>
    </row>
    <row r="42" spans="2:26" ht="105" x14ac:dyDescent="0.25">
      <c r="B42" s="23" t="s">
        <v>79</v>
      </c>
      <c r="C42" s="23" t="s">
        <v>30</v>
      </c>
      <c r="D42" s="23" t="s">
        <v>31</v>
      </c>
      <c r="E42" s="23" t="s">
        <v>32</v>
      </c>
      <c r="F42" s="23" t="s">
        <v>33</v>
      </c>
      <c r="G42" s="23" t="s">
        <v>80</v>
      </c>
      <c r="H42" s="23" t="s">
        <v>81</v>
      </c>
      <c r="I42" s="23" t="s">
        <v>69</v>
      </c>
      <c r="J42" s="23" t="s">
        <v>70</v>
      </c>
      <c r="K42" s="26" t="s">
        <v>71</v>
      </c>
      <c r="L42" s="26" t="s">
        <v>72</v>
      </c>
      <c r="M42" s="23"/>
      <c r="N42" s="23" t="s">
        <v>36</v>
      </c>
      <c r="O42" s="23"/>
      <c r="P42" s="23" t="s">
        <v>82</v>
      </c>
      <c r="Q42" s="23" t="s">
        <v>74</v>
      </c>
      <c r="R42" s="23" t="s">
        <v>74</v>
      </c>
      <c r="S42" s="27" t="s">
        <v>70</v>
      </c>
      <c r="T42" s="28" t="s">
        <v>75</v>
      </c>
      <c r="U42" s="23" t="s">
        <v>38</v>
      </c>
      <c r="V42" s="23" t="s">
        <v>39</v>
      </c>
      <c r="W42" s="23" t="s">
        <v>83</v>
      </c>
      <c r="X42" s="23" t="s">
        <v>41</v>
      </c>
      <c r="Y42" s="23" t="s">
        <v>84</v>
      </c>
      <c r="Z42" s="23" t="s">
        <v>85</v>
      </c>
    </row>
    <row r="43" spans="2:26" ht="120" x14ac:dyDescent="0.25">
      <c r="B43" s="23" t="s">
        <v>86</v>
      </c>
      <c r="C43" s="23" t="s">
        <v>87</v>
      </c>
      <c r="D43" s="23" t="s">
        <v>88</v>
      </c>
      <c r="E43" s="23" t="s">
        <v>32</v>
      </c>
      <c r="F43" s="23" t="s">
        <v>89</v>
      </c>
      <c r="G43" s="23" t="s">
        <v>90</v>
      </c>
      <c r="H43" s="23" t="s">
        <v>91</v>
      </c>
      <c r="I43" s="23" t="s">
        <v>69</v>
      </c>
      <c r="J43" s="23" t="s">
        <v>70</v>
      </c>
      <c r="K43" s="26" t="s">
        <v>71</v>
      </c>
      <c r="L43" s="26" t="s">
        <v>72</v>
      </c>
      <c r="M43" s="23"/>
      <c r="N43" s="23" t="s">
        <v>36</v>
      </c>
      <c r="O43" s="23"/>
      <c r="P43" s="23" t="s">
        <v>92</v>
      </c>
      <c r="Q43" s="23" t="s">
        <v>74</v>
      </c>
      <c r="R43" s="23" t="s">
        <v>74</v>
      </c>
      <c r="S43" s="27" t="s">
        <v>70</v>
      </c>
      <c r="T43" s="28" t="s">
        <v>75</v>
      </c>
      <c r="U43" s="23" t="s">
        <v>38</v>
      </c>
      <c r="V43" s="23" t="s">
        <v>39</v>
      </c>
      <c r="W43" s="23" t="s">
        <v>93</v>
      </c>
      <c r="X43" s="23" t="s">
        <v>41</v>
      </c>
      <c r="Y43" s="23" t="s">
        <v>94</v>
      </c>
      <c r="Z43" s="23" t="s">
        <v>95</v>
      </c>
    </row>
    <row r="44" spans="2:26" ht="105" x14ac:dyDescent="0.25">
      <c r="B44" s="23" t="s">
        <v>96</v>
      </c>
      <c r="C44" s="23" t="s">
        <v>87</v>
      </c>
      <c r="D44" s="23" t="s">
        <v>88</v>
      </c>
      <c r="E44" s="23" t="s">
        <v>32</v>
      </c>
      <c r="F44" s="23" t="s">
        <v>97</v>
      </c>
      <c r="G44" s="23" t="s">
        <v>98</v>
      </c>
      <c r="H44" s="23" t="s">
        <v>99</v>
      </c>
      <c r="I44" s="23" t="s">
        <v>69</v>
      </c>
      <c r="J44" s="23" t="s">
        <v>69</v>
      </c>
      <c r="K44" s="26" t="s">
        <v>100</v>
      </c>
      <c r="L44" s="26" t="s">
        <v>72</v>
      </c>
      <c r="M44" s="23"/>
      <c r="N44" s="23" t="s">
        <v>36</v>
      </c>
      <c r="O44" s="23"/>
      <c r="P44" s="23" t="s">
        <v>101</v>
      </c>
      <c r="Q44" s="23" t="s">
        <v>74</v>
      </c>
      <c r="R44" s="23" t="s">
        <v>74</v>
      </c>
      <c r="S44" s="27" t="s">
        <v>70</v>
      </c>
      <c r="T44" s="28" t="s">
        <v>75</v>
      </c>
      <c r="U44" s="23" t="s">
        <v>38</v>
      </c>
      <c r="V44" s="23" t="s">
        <v>39</v>
      </c>
      <c r="W44" s="23" t="s">
        <v>102</v>
      </c>
      <c r="X44" s="23" t="s">
        <v>41</v>
      </c>
      <c r="Y44" s="23" t="s">
        <v>103</v>
      </c>
      <c r="Z44" s="23" t="s">
        <v>104</v>
      </c>
    </row>
    <row r="45" spans="2:26" ht="105" x14ac:dyDescent="0.25">
      <c r="B45" s="23" t="s">
        <v>105</v>
      </c>
      <c r="C45" s="23" t="s">
        <v>87</v>
      </c>
      <c r="D45" s="23" t="s">
        <v>88</v>
      </c>
      <c r="E45" s="23" t="s">
        <v>32</v>
      </c>
      <c r="F45" s="23" t="s">
        <v>33</v>
      </c>
      <c r="G45" s="23" t="s">
        <v>106</v>
      </c>
      <c r="H45" s="23" t="s">
        <v>107</v>
      </c>
      <c r="I45" s="23" t="s">
        <v>69</v>
      </c>
      <c r="J45" s="23" t="s">
        <v>69</v>
      </c>
      <c r="K45" s="26" t="s">
        <v>100</v>
      </c>
      <c r="L45" s="26" t="s">
        <v>72</v>
      </c>
      <c r="M45" s="23"/>
      <c r="N45" s="23" t="s">
        <v>36</v>
      </c>
      <c r="O45" s="23"/>
      <c r="P45" s="23" t="s">
        <v>108</v>
      </c>
      <c r="Q45" s="23" t="s">
        <v>74</v>
      </c>
      <c r="R45" s="23" t="s">
        <v>74</v>
      </c>
      <c r="S45" s="27" t="s">
        <v>70</v>
      </c>
      <c r="T45" s="28" t="s">
        <v>75</v>
      </c>
      <c r="U45" s="23" t="s">
        <v>38</v>
      </c>
      <c r="V45" s="23" t="s">
        <v>39</v>
      </c>
      <c r="W45" s="23" t="s">
        <v>109</v>
      </c>
      <c r="X45" s="23" t="s">
        <v>41</v>
      </c>
      <c r="Y45" s="23" t="s">
        <v>110</v>
      </c>
      <c r="Z45" s="23" t="s">
        <v>111</v>
      </c>
    </row>
    <row r="46" spans="2:26" ht="120" x14ac:dyDescent="0.25">
      <c r="B46" s="23" t="s">
        <v>112</v>
      </c>
      <c r="C46" s="23" t="s">
        <v>30</v>
      </c>
      <c r="D46" s="23" t="s">
        <v>88</v>
      </c>
      <c r="E46" s="23" t="s">
        <v>32</v>
      </c>
      <c r="F46" s="23" t="s">
        <v>113</v>
      </c>
      <c r="G46" s="23" t="s">
        <v>114</v>
      </c>
      <c r="H46" s="23" t="s">
        <v>115</v>
      </c>
      <c r="I46" s="23" t="s">
        <v>69</v>
      </c>
      <c r="J46" s="23" t="s">
        <v>69</v>
      </c>
      <c r="K46" s="26" t="s">
        <v>100</v>
      </c>
      <c r="L46" s="26" t="s">
        <v>72</v>
      </c>
      <c r="M46" s="23"/>
      <c r="N46" s="23" t="s">
        <v>36</v>
      </c>
      <c r="O46" s="23"/>
      <c r="P46" s="23" t="s">
        <v>116</v>
      </c>
      <c r="Q46" s="23" t="s">
        <v>74</v>
      </c>
      <c r="R46" s="23" t="s">
        <v>74</v>
      </c>
      <c r="S46" s="27" t="s">
        <v>70</v>
      </c>
      <c r="T46" s="28" t="s">
        <v>75</v>
      </c>
      <c r="U46" s="23" t="s">
        <v>38</v>
      </c>
      <c r="V46" s="23" t="s">
        <v>39</v>
      </c>
      <c r="W46" s="23" t="s">
        <v>117</v>
      </c>
      <c r="X46" s="23" t="s">
        <v>41</v>
      </c>
      <c r="Y46" s="23" t="s">
        <v>118</v>
      </c>
      <c r="Z46" s="23" t="s">
        <v>119</v>
      </c>
    </row>
    <row r="47" spans="2:26" ht="90" x14ac:dyDescent="0.25">
      <c r="B47" s="23" t="s">
        <v>120</v>
      </c>
      <c r="C47" s="23" t="s">
        <v>87</v>
      </c>
      <c r="D47" s="23" t="s">
        <v>88</v>
      </c>
      <c r="E47" s="23" t="s">
        <v>32</v>
      </c>
      <c r="F47" s="23" t="s">
        <v>121</v>
      </c>
      <c r="G47" s="23" t="s">
        <v>122</v>
      </c>
      <c r="H47" s="23" t="s">
        <v>123</v>
      </c>
      <c r="I47" s="23" t="s">
        <v>74</v>
      </c>
      <c r="J47" s="23" t="s">
        <v>69</v>
      </c>
      <c r="K47" s="29" t="s">
        <v>124</v>
      </c>
      <c r="L47" s="29" t="s">
        <v>125</v>
      </c>
      <c r="M47" s="23"/>
      <c r="N47" s="23" t="s">
        <v>36</v>
      </c>
      <c r="O47" s="23"/>
      <c r="P47" s="23" t="s">
        <v>126</v>
      </c>
      <c r="Q47" s="23" t="s">
        <v>74</v>
      </c>
      <c r="R47" s="23" t="s">
        <v>74</v>
      </c>
      <c r="S47" s="27" t="s">
        <v>70</v>
      </c>
      <c r="T47" s="28" t="s">
        <v>75</v>
      </c>
      <c r="U47" s="23" t="s">
        <v>127</v>
      </c>
      <c r="V47" s="23" t="s">
        <v>128</v>
      </c>
      <c r="W47" s="23" t="s">
        <v>129</v>
      </c>
      <c r="X47" s="23" t="s">
        <v>130</v>
      </c>
      <c r="Y47" s="23" t="s">
        <v>131</v>
      </c>
      <c r="Z47" s="23" t="s">
        <v>132</v>
      </c>
    </row>
    <row r="48" spans="2:26" ht="105" x14ac:dyDescent="0.25">
      <c r="B48" s="23" t="s">
        <v>133</v>
      </c>
      <c r="C48" s="23" t="s">
        <v>30</v>
      </c>
      <c r="D48" s="23" t="s">
        <v>88</v>
      </c>
      <c r="E48" s="23" t="s">
        <v>32</v>
      </c>
      <c r="F48" s="23" t="s">
        <v>33</v>
      </c>
      <c r="G48" s="23" t="s">
        <v>134</v>
      </c>
      <c r="H48" s="23" t="s">
        <v>135</v>
      </c>
      <c r="I48" s="23" t="s">
        <v>69</v>
      </c>
      <c r="J48" s="23" t="s">
        <v>70</v>
      </c>
      <c r="K48" s="26" t="s">
        <v>71</v>
      </c>
      <c r="L48" s="26" t="s">
        <v>72</v>
      </c>
      <c r="M48" s="23"/>
      <c r="N48" s="23" t="s">
        <v>36</v>
      </c>
      <c r="O48" s="23"/>
      <c r="P48" s="23" t="s">
        <v>136</v>
      </c>
      <c r="Q48" s="23" t="s">
        <v>74</v>
      </c>
      <c r="R48" s="23" t="s">
        <v>74</v>
      </c>
      <c r="S48" s="27" t="s">
        <v>70</v>
      </c>
      <c r="T48" s="28" t="s">
        <v>75</v>
      </c>
      <c r="U48" s="23" t="s">
        <v>38</v>
      </c>
      <c r="V48" s="23" t="s">
        <v>39</v>
      </c>
      <c r="W48" s="23" t="s">
        <v>137</v>
      </c>
      <c r="X48" s="23" t="s">
        <v>138</v>
      </c>
      <c r="Y48" s="23" t="s">
        <v>139</v>
      </c>
      <c r="Z48" s="23" t="s">
        <v>140</v>
      </c>
    </row>
    <row r="49" spans="1:91" ht="150" x14ac:dyDescent="0.25">
      <c r="B49" s="23">
        <v>40</v>
      </c>
      <c r="C49" s="23" t="s">
        <v>30</v>
      </c>
      <c r="D49" s="23" t="s">
        <v>31</v>
      </c>
      <c r="E49" s="23" t="s">
        <v>141</v>
      </c>
      <c r="F49" s="23" t="s">
        <v>33</v>
      </c>
      <c r="G49" s="23" t="s">
        <v>142</v>
      </c>
      <c r="H49" s="23" t="s">
        <v>143</v>
      </c>
      <c r="I49" s="23">
        <v>3</v>
      </c>
      <c r="J49" s="23">
        <v>4</v>
      </c>
      <c r="K49" s="35">
        <v>7</v>
      </c>
      <c r="L49" s="35" t="s">
        <v>72</v>
      </c>
      <c r="M49" s="23"/>
      <c r="N49" s="23" t="s">
        <v>144</v>
      </c>
      <c r="O49" s="23"/>
      <c r="P49" s="23" t="s">
        <v>145</v>
      </c>
      <c r="Q49" s="23">
        <v>2</v>
      </c>
      <c r="R49" s="23">
        <v>2</v>
      </c>
      <c r="S49" s="27">
        <v>4</v>
      </c>
      <c r="T49" s="28" t="s">
        <v>75</v>
      </c>
      <c r="U49" s="23" t="s">
        <v>38</v>
      </c>
      <c r="V49" s="23" t="s">
        <v>146</v>
      </c>
      <c r="W49" s="23" t="s">
        <v>147</v>
      </c>
      <c r="X49" s="23" t="s">
        <v>148</v>
      </c>
      <c r="Y49" s="23" t="s">
        <v>149</v>
      </c>
      <c r="Z49" s="23" t="s">
        <v>150</v>
      </c>
    </row>
    <row r="50" spans="1:91" ht="165" x14ac:dyDescent="0.25">
      <c r="B50" s="23">
        <v>41</v>
      </c>
      <c r="C50" s="23" t="s">
        <v>30</v>
      </c>
      <c r="D50" s="23" t="s">
        <v>31</v>
      </c>
      <c r="E50" s="23" t="s">
        <v>151</v>
      </c>
      <c r="F50" s="23" t="s">
        <v>33</v>
      </c>
      <c r="G50" s="23" t="s">
        <v>152</v>
      </c>
      <c r="H50" s="23" t="s">
        <v>153</v>
      </c>
      <c r="I50" s="23">
        <v>3</v>
      </c>
      <c r="J50" s="23">
        <v>4</v>
      </c>
      <c r="K50" s="35">
        <v>7</v>
      </c>
      <c r="L50" s="35" t="s">
        <v>72</v>
      </c>
      <c r="M50" s="23"/>
      <c r="N50" s="23" t="s">
        <v>144</v>
      </c>
      <c r="O50" s="23"/>
      <c r="P50" s="23" t="s">
        <v>154</v>
      </c>
      <c r="Q50" s="23">
        <v>2</v>
      </c>
      <c r="R50" s="23">
        <v>2</v>
      </c>
      <c r="S50" s="27">
        <v>4</v>
      </c>
      <c r="T50" s="28" t="s">
        <v>75</v>
      </c>
      <c r="U50" s="23" t="s">
        <v>38</v>
      </c>
      <c r="V50" s="23" t="s">
        <v>146</v>
      </c>
      <c r="W50" s="23" t="s">
        <v>155</v>
      </c>
      <c r="X50" s="23" t="s">
        <v>156</v>
      </c>
      <c r="Y50" s="23" t="s">
        <v>157</v>
      </c>
      <c r="Z50" s="23" t="s">
        <v>158</v>
      </c>
    </row>
    <row r="51" spans="1:91" ht="150" x14ac:dyDescent="0.25">
      <c r="B51" s="23">
        <v>42</v>
      </c>
      <c r="C51" s="23" t="s">
        <v>30</v>
      </c>
      <c r="D51" s="23" t="s">
        <v>31</v>
      </c>
      <c r="E51" s="23" t="s">
        <v>159</v>
      </c>
      <c r="F51" s="23" t="s">
        <v>33</v>
      </c>
      <c r="G51" s="23" t="s">
        <v>160</v>
      </c>
      <c r="H51" s="23" t="s">
        <v>161</v>
      </c>
      <c r="I51" s="23">
        <v>3</v>
      </c>
      <c r="J51" s="23">
        <v>3</v>
      </c>
      <c r="K51" s="35">
        <v>6</v>
      </c>
      <c r="L51" s="35" t="s">
        <v>72</v>
      </c>
      <c r="M51" s="23"/>
      <c r="N51" s="23" t="s">
        <v>144</v>
      </c>
      <c r="O51" s="23"/>
      <c r="P51" s="23" t="s">
        <v>162</v>
      </c>
      <c r="Q51" s="23">
        <v>2</v>
      </c>
      <c r="R51" s="23">
        <v>2</v>
      </c>
      <c r="S51" s="27">
        <v>4</v>
      </c>
      <c r="T51" s="28" t="s">
        <v>75</v>
      </c>
      <c r="U51" s="23" t="s">
        <v>38</v>
      </c>
      <c r="V51" s="23" t="s">
        <v>163</v>
      </c>
      <c r="W51" s="23" t="s">
        <v>164</v>
      </c>
      <c r="X51" s="23" t="s">
        <v>165</v>
      </c>
      <c r="Y51" s="23" t="s">
        <v>166</v>
      </c>
      <c r="Z51" s="23" t="s">
        <v>167</v>
      </c>
    </row>
    <row r="52" spans="1:91" ht="150" x14ac:dyDescent="0.25">
      <c r="B52" s="23">
        <v>43</v>
      </c>
      <c r="C52" s="23" t="s">
        <v>30</v>
      </c>
      <c r="D52" s="23" t="s">
        <v>31</v>
      </c>
      <c r="E52" s="23" t="s">
        <v>141</v>
      </c>
      <c r="F52" s="23" t="s">
        <v>33</v>
      </c>
      <c r="G52" s="23" t="s">
        <v>168</v>
      </c>
      <c r="H52" s="23" t="s">
        <v>169</v>
      </c>
      <c r="I52" s="23">
        <v>3</v>
      </c>
      <c r="J52" s="23">
        <v>3</v>
      </c>
      <c r="K52" s="35">
        <v>6</v>
      </c>
      <c r="L52" s="35" t="s">
        <v>72</v>
      </c>
      <c r="M52" s="23"/>
      <c r="N52" s="23" t="s">
        <v>144</v>
      </c>
      <c r="O52" s="23"/>
      <c r="P52" s="23" t="s">
        <v>170</v>
      </c>
      <c r="Q52" s="23">
        <v>1</v>
      </c>
      <c r="R52" s="23">
        <v>2</v>
      </c>
      <c r="S52" s="27">
        <v>2</v>
      </c>
      <c r="T52" s="28" t="s">
        <v>75</v>
      </c>
      <c r="U52" s="23" t="s">
        <v>38</v>
      </c>
      <c r="V52" s="23" t="s">
        <v>146</v>
      </c>
      <c r="W52" s="23" t="s">
        <v>171</v>
      </c>
      <c r="X52" s="23" t="s">
        <v>172</v>
      </c>
      <c r="Y52" s="23" t="s">
        <v>173</v>
      </c>
      <c r="Z52" s="23" t="s">
        <v>174</v>
      </c>
    </row>
    <row r="53" spans="1:91" ht="165" x14ac:dyDescent="0.25">
      <c r="B53" s="23">
        <v>44</v>
      </c>
      <c r="C53" s="23" t="s">
        <v>30</v>
      </c>
      <c r="D53" s="23" t="s">
        <v>31</v>
      </c>
      <c r="E53" s="23" t="s">
        <v>151</v>
      </c>
      <c r="F53" s="23" t="s">
        <v>33</v>
      </c>
      <c r="G53" s="23" t="s">
        <v>175</v>
      </c>
      <c r="H53" s="23" t="s">
        <v>176</v>
      </c>
      <c r="I53" s="23">
        <v>3</v>
      </c>
      <c r="J53" s="23">
        <v>3</v>
      </c>
      <c r="K53" s="35">
        <v>6</v>
      </c>
      <c r="L53" s="35" t="s">
        <v>72</v>
      </c>
      <c r="M53" s="23"/>
      <c r="N53" s="23" t="s">
        <v>144</v>
      </c>
      <c r="O53" s="23"/>
      <c r="P53" s="23" t="s">
        <v>177</v>
      </c>
      <c r="Q53" s="23">
        <v>2</v>
      </c>
      <c r="R53" s="23">
        <v>1</v>
      </c>
      <c r="S53" s="27">
        <v>2</v>
      </c>
      <c r="T53" s="28" t="s">
        <v>75</v>
      </c>
      <c r="U53" s="23" t="s">
        <v>38</v>
      </c>
      <c r="V53" s="23" t="s">
        <v>178</v>
      </c>
      <c r="W53" s="23" t="s">
        <v>179</v>
      </c>
      <c r="X53" s="23" t="s">
        <v>180</v>
      </c>
      <c r="Y53" s="23" t="s">
        <v>181</v>
      </c>
      <c r="Z53" s="23" t="s">
        <v>182</v>
      </c>
    </row>
    <row r="54" spans="1:91" ht="135" x14ac:dyDescent="0.25">
      <c r="B54" s="23">
        <v>45</v>
      </c>
      <c r="C54" s="23" t="s">
        <v>30</v>
      </c>
      <c r="D54" s="23" t="s">
        <v>31</v>
      </c>
      <c r="E54" s="23" t="s">
        <v>141</v>
      </c>
      <c r="F54" s="23" t="s">
        <v>33</v>
      </c>
      <c r="G54" s="23" t="s">
        <v>183</v>
      </c>
      <c r="H54" s="23" t="s">
        <v>184</v>
      </c>
      <c r="I54" s="23">
        <v>3</v>
      </c>
      <c r="J54" s="23">
        <v>4</v>
      </c>
      <c r="K54" s="35">
        <v>7</v>
      </c>
      <c r="L54" s="35" t="s">
        <v>72</v>
      </c>
      <c r="M54" s="23"/>
      <c r="N54" s="23" t="s">
        <v>144</v>
      </c>
      <c r="O54" s="23"/>
      <c r="P54" s="23" t="s">
        <v>185</v>
      </c>
      <c r="Q54" s="23">
        <v>2</v>
      </c>
      <c r="R54" s="23">
        <v>2</v>
      </c>
      <c r="S54" s="27">
        <v>4</v>
      </c>
      <c r="T54" s="28" t="s">
        <v>75</v>
      </c>
      <c r="U54" s="23" t="s">
        <v>38</v>
      </c>
      <c r="V54" s="23" t="s">
        <v>146</v>
      </c>
      <c r="W54" s="23" t="s">
        <v>186</v>
      </c>
      <c r="X54" s="23" t="s">
        <v>187</v>
      </c>
      <c r="Y54" s="23" t="s">
        <v>188</v>
      </c>
      <c r="Z54" s="23" t="s">
        <v>189</v>
      </c>
    </row>
    <row r="55" spans="1:91" ht="135" x14ac:dyDescent="0.25">
      <c r="B55" s="23">
        <v>46</v>
      </c>
      <c r="C55" s="23" t="s">
        <v>30</v>
      </c>
      <c r="D55" s="23" t="s">
        <v>88</v>
      </c>
      <c r="E55" s="23" t="s">
        <v>151</v>
      </c>
      <c r="F55" s="23" t="s">
        <v>33</v>
      </c>
      <c r="G55" s="23" t="s">
        <v>190</v>
      </c>
      <c r="H55" s="23" t="s">
        <v>191</v>
      </c>
      <c r="I55" s="23">
        <v>2</v>
      </c>
      <c r="J55" s="23">
        <v>3</v>
      </c>
      <c r="K55" s="29">
        <v>5</v>
      </c>
      <c r="L55" s="29" t="s">
        <v>125</v>
      </c>
      <c r="M55" s="23"/>
      <c r="N55" s="23" t="s">
        <v>144</v>
      </c>
      <c r="O55" s="23"/>
      <c r="P55" s="23" t="s">
        <v>192</v>
      </c>
      <c r="Q55" s="23">
        <v>1</v>
      </c>
      <c r="R55" s="23">
        <v>2</v>
      </c>
      <c r="S55" s="27">
        <v>2</v>
      </c>
      <c r="T55" s="28" t="s">
        <v>75</v>
      </c>
      <c r="U55" s="23" t="s">
        <v>38</v>
      </c>
      <c r="V55" s="23" t="s">
        <v>163</v>
      </c>
      <c r="W55" s="23" t="s">
        <v>193</v>
      </c>
      <c r="X55" s="23" t="s">
        <v>194</v>
      </c>
      <c r="Y55" s="23" t="s">
        <v>195</v>
      </c>
      <c r="Z55" s="23" t="s">
        <v>196</v>
      </c>
    </row>
    <row r="56" spans="1:91" ht="165" x14ac:dyDescent="0.25">
      <c r="B56" s="23">
        <v>47</v>
      </c>
      <c r="C56" s="23" t="s">
        <v>30</v>
      </c>
      <c r="D56" s="23" t="s">
        <v>31</v>
      </c>
      <c r="E56" s="23" t="s">
        <v>197</v>
      </c>
      <c r="F56" s="23" t="s">
        <v>33</v>
      </c>
      <c r="G56" s="23" t="s">
        <v>198</v>
      </c>
      <c r="H56" s="23" t="s">
        <v>199</v>
      </c>
      <c r="I56" s="23">
        <v>3</v>
      </c>
      <c r="J56" s="23">
        <v>4</v>
      </c>
      <c r="K56" s="35">
        <v>7</v>
      </c>
      <c r="L56" s="35" t="s">
        <v>72</v>
      </c>
      <c r="M56" s="23"/>
      <c r="N56" s="23" t="s">
        <v>144</v>
      </c>
      <c r="O56" s="23"/>
      <c r="P56" s="23" t="s">
        <v>200</v>
      </c>
      <c r="Q56" s="23">
        <v>2</v>
      </c>
      <c r="R56" s="23">
        <v>2</v>
      </c>
      <c r="S56" s="27">
        <v>4</v>
      </c>
      <c r="T56" s="28" t="s">
        <v>75</v>
      </c>
      <c r="U56" s="23" t="s">
        <v>38</v>
      </c>
      <c r="V56" s="23" t="s">
        <v>146</v>
      </c>
      <c r="W56" s="23" t="s">
        <v>201</v>
      </c>
      <c r="X56" s="23" t="s">
        <v>202</v>
      </c>
      <c r="Y56" s="23" t="s">
        <v>203</v>
      </c>
      <c r="Z56" s="23" t="s">
        <v>204</v>
      </c>
    </row>
    <row r="57" spans="1:91" ht="165" x14ac:dyDescent="0.25">
      <c r="B57" s="23">
        <v>48</v>
      </c>
      <c r="C57" s="23" t="s">
        <v>30</v>
      </c>
      <c r="D57" s="23" t="s">
        <v>88</v>
      </c>
      <c r="E57" s="23" t="s">
        <v>141</v>
      </c>
      <c r="F57" s="23" t="s">
        <v>121</v>
      </c>
      <c r="G57" s="23" t="s">
        <v>205</v>
      </c>
      <c r="H57" s="23" t="s">
        <v>206</v>
      </c>
      <c r="I57" s="23">
        <v>2</v>
      </c>
      <c r="J57" s="23">
        <v>4</v>
      </c>
      <c r="K57" s="35">
        <v>6</v>
      </c>
      <c r="L57" s="35" t="s">
        <v>72</v>
      </c>
      <c r="M57" s="23"/>
      <c r="N57" s="23"/>
      <c r="O57" s="23" t="s">
        <v>144</v>
      </c>
      <c r="P57" s="23" t="s">
        <v>207</v>
      </c>
      <c r="Q57" s="23">
        <v>1</v>
      </c>
      <c r="R57" s="23">
        <v>2</v>
      </c>
      <c r="S57" s="27">
        <v>2</v>
      </c>
      <c r="T57" s="28" t="s">
        <v>75</v>
      </c>
      <c r="U57" s="23" t="s">
        <v>38</v>
      </c>
      <c r="V57" s="23" t="s">
        <v>163</v>
      </c>
      <c r="W57" s="23" t="s">
        <v>208</v>
      </c>
      <c r="X57" s="23" t="s">
        <v>209</v>
      </c>
      <c r="Y57" s="23" t="s">
        <v>210</v>
      </c>
      <c r="Z57" s="23" t="s">
        <v>211</v>
      </c>
    </row>
    <row r="58" spans="1:91" ht="120" x14ac:dyDescent="0.25">
      <c r="B58" s="23">
        <v>49</v>
      </c>
      <c r="C58" s="23" t="s">
        <v>30</v>
      </c>
      <c r="D58" s="23" t="s">
        <v>31</v>
      </c>
      <c r="E58" s="23" t="s">
        <v>151</v>
      </c>
      <c r="F58" s="23" t="s">
        <v>212</v>
      </c>
      <c r="G58" s="23" t="s">
        <v>213</v>
      </c>
      <c r="H58" s="23" t="s">
        <v>214</v>
      </c>
      <c r="I58" s="23">
        <v>3</v>
      </c>
      <c r="J58" s="23">
        <v>3</v>
      </c>
      <c r="K58" s="35">
        <v>6</v>
      </c>
      <c r="L58" s="35" t="s">
        <v>72</v>
      </c>
      <c r="M58" s="23"/>
      <c r="N58" s="23" t="s">
        <v>144</v>
      </c>
      <c r="O58" s="23"/>
      <c r="P58" s="23" t="s">
        <v>215</v>
      </c>
      <c r="Q58" s="23">
        <v>2</v>
      </c>
      <c r="R58" s="23">
        <v>2</v>
      </c>
      <c r="S58" s="27">
        <v>4</v>
      </c>
      <c r="T58" s="28" t="s">
        <v>75</v>
      </c>
      <c r="U58" s="23" t="s">
        <v>38</v>
      </c>
      <c r="V58" s="23" t="s">
        <v>178</v>
      </c>
      <c r="W58" s="23" t="s">
        <v>216</v>
      </c>
      <c r="X58" s="23" t="s">
        <v>217</v>
      </c>
      <c r="Y58" s="23" t="s">
        <v>218</v>
      </c>
      <c r="Z58" s="23" t="s">
        <v>219</v>
      </c>
    </row>
    <row r="59" spans="1:91" ht="135" x14ac:dyDescent="0.25">
      <c r="B59" s="23">
        <v>50</v>
      </c>
      <c r="C59" s="23" t="s">
        <v>30</v>
      </c>
      <c r="D59" s="23" t="s">
        <v>31</v>
      </c>
      <c r="E59" s="23" t="s">
        <v>220</v>
      </c>
      <c r="F59" s="23" t="s">
        <v>33</v>
      </c>
      <c r="G59" s="23" t="s">
        <v>221</v>
      </c>
      <c r="H59" s="23" t="s">
        <v>222</v>
      </c>
      <c r="I59" s="23">
        <v>3</v>
      </c>
      <c r="J59" s="23">
        <v>4</v>
      </c>
      <c r="K59" s="35">
        <v>7</v>
      </c>
      <c r="L59" s="35" t="s">
        <v>72</v>
      </c>
      <c r="M59" s="23"/>
      <c r="N59" s="23" t="s">
        <v>144</v>
      </c>
      <c r="O59" s="23"/>
      <c r="P59" s="23" t="s">
        <v>223</v>
      </c>
      <c r="Q59" s="23">
        <v>2</v>
      </c>
      <c r="R59" s="23">
        <v>2</v>
      </c>
      <c r="S59" s="27">
        <v>4</v>
      </c>
      <c r="T59" s="28" t="s">
        <v>75</v>
      </c>
      <c r="U59" s="23" t="s">
        <v>38</v>
      </c>
      <c r="V59" s="23" t="s">
        <v>163</v>
      </c>
      <c r="W59" s="23" t="s">
        <v>224</v>
      </c>
      <c r="X59" s="23" t="s">
        <v>225</v>
      </c>
      <c r="Y59" s="23" t="s">
        <v>226</v>
      </c>
      <c r="Z59" s="23" t="s">
        <v>227</v>
      </c>
    </row>
    <row r="60" spans="1:91" s="36" customFormat="1" ht="150" x14ac:dyDescent="0.25">
      <c r="A60" s="30"/>
      <c r="B60" s="23">
        <v>51</v>
      </c>
      <c r="C60" s="23" t="s">
        <v>30</v>
      </c>
      <c r="D60" s="23" t="s">
        <v>31</v>
      </c>
      <c r="E60" s="23" t="s">
        <v>228</v>
      </c>
      <c r="F60" s="23" t="s">
        <v>33</v>
      </c>
      <c r="G60" s="23" t="s">
        <v>229</v>
      </c>
      <c r="H60" s="23" t="s">
        <v>230</v>
      </c>
      <c r="I60" s="23">
        <v>3</v>
      </c>
      <c r="J60" s="23">
        <v>3</v>
      </c>
      <c r="K60" s="35">
        <v>6</v>
      </c>
      <c r="L60" s="35" t="s">
        <v>72</v>
      </c>
      <c r="M60" s="23"/>
      <c r="N60" s="23" t="s">
        <v>144</v>
      </c>
      <c r="O60" s="23"/>
      <c r="P60" s="23" t="s">
        <v>231</v>
      </c>
      <c r="Q60" s="23">
        <v>1</v>
      </c>
      <c r="R60" s="23">
        <v>2</v>
      </c>
      <c r="S60" s="27">
        <v>2</v>
      </c>
      <c r="T60" s="28" t="s">
        <v>75</v>
      </c>
      <c r="U60" s="23" t="s">
        <v>38</v>
      </c>
      <c r="V60" s="23" t="s">
        <v>163</v>
      </c>
      <c r="W60" s="23" t="s">
        <v>232</v>
      </c>
      <c r="X60" s="23" t="s">
        <v>233</v>
      </c>
      <c r="Y60" s="23" t="s">
        <v>234</v>
      </c>
      <c r="Z60" s="23" t="s">
        <v>235</v>
      </c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42"/>
    </row>
    <row r="61" spans="1:91" s="37" customFormat="1" x14ac:dyDescent="0.25"/>
    <row r="62" spans="1:91" s="37" customFormat="1" x14ac:dyDescent="0.25"/>
    <row r="63" spans="1:91" s="37" customFormat="1" x14ac:dyDescent="0.25"/>
    <row r="64" spans="1:91" s="37" customFormat="1" x14ac:dyDescent="0.25"/>
    <row r="65" s="37" customFormat="1" x14ac:dyDescent="0.25"/>
    <row r="66" s="37" customFormat="1" x14ac:dyDescent="0.25"/>
    <row r="67" s="37" customFormat="1" x14ac:dyDescent="0.25"/>
    <row r="68" s="37" customFormat="1" x14ac:dyDescent="0.25"/>
    <row r="69" s="37" customFormat="1" x14ac:dyDescent="0.25"/>
    <row r="70" s="37" customFormat="1" x14ac:dyDescent="0.25"/>
    <row r="71" s="37" customFormat="1" x14ac:dyDescent="0.25"/>
    <row r="72" s="37" customFormat="1" x14ac:dyDescent="0.25"/>
    <row r="73" s="37" customFormat="1" x14ac:dyDescent="0.25"/>
    <row r="74" s="37" customFormat="1" x14ac:dyDescent="0.25"/>
    <row r="75" s="37" customFormat="1" x14ac:dyDescent="0.25"/>
    <row r="76" s="37" customFormat="1" x14ac:dyDescent="0.25"/>
    <row r="77" s="37" customFormat="1" x14ac:dyDescent="0.25"/>
    <row r="78" s="37" customFormat="1" x14ac:dyDescent="0.25"/>
    <row r="79" s="37" customFormat="1" x14ac:dyDescent="0.25"/>
    <row r="80" s="37" customFormat="1" x14ac:dyDescent="0.25"/>
    <row r="81" s="37" customFormat="1" x14ac:dyDescent="0.25"/>
    <row r="82" s="37" customFormat="1" x14ac:dyDescent="0.25"/>
    <row r="83" s="37" customFormat="1" x14ac:dyDescent="0.25"/>
    <row r="84" s="37" customFormat="1" x14ac:dyDescent="0.25"/>
    <row r="85" s="37" customFormat="1" x14ac:dyDescent="0.25"/>
    <row r="86" s="37" customFormat="1" x14ac:dyDescent="0.25"/>
    <row r="87" s="37" customFormat="1" x14ac:dyDescent="0.25"/>
    <row r="88" s="37" customFormat="1" x14ac:dyDescent="0.25"/>
    <row r="89" s="37" customFormat="1" x14ac:dyDescent="0.25"/>
    <row r="90" s="37" customFormat="1" x14ac:dyDescent="0.25"/>
    <row r="91" s="37" customFormat="1" x14ac:dyDescent="0.25"/>
    <row r="92" s="37" customFormat="1" x14ac:dyDescent="0.25"/>
    <row r="93" s="37" customFormat="1" x14ac:dyDescent="0.25"/>
    <row r="94" s="37" customFormat="1" x14ac:dyDescent="0.25"/>
    <row r="95" s="37" customFormat="1" x14ac:dyDescent="0.25"/>
    <row r="96" s="37" customFormat="1" x14ac:dyDescent="0.25"/>
    <row r="97" s="37" customFormat="1" x14ac:dyDescent="0.25"/>
    <row r="98" s="37" customFormat="1" x14ac:dyDescent="0.25"/>
    <row r="99" s="37" customFormat="1" x14ac:dyDescent="0.25"/>
    <row r="100" s="37" customFormat="1" x14ac:dyDescent="0.25"/>
    <row r="101" s="37" customFormat="1" x14ac:dyDescent="0.25"/>
    <row r="102" s="37" customFormat="1" x14ac:dyDescent="0.25"/>
    <row r="103" s="37" customFormat="1" x14ac:dyDescent="0.25"/>
    <row r="104" s="37" customFormat="1" x14ac:dyDescent="0.25"/>
    <row r="105" s="37" customFormat="1" x14ac:dyDescent="0.25"/>
    <row r="106" s="37" customFormat="1" x14ac:dyDescent="0.25"/>
    <row r="107" s="37" customFormat="1" x14ac:dyDescent="0.25"/>
    <row r="108" s="37" customFormat="1" x14ac:dyDescent="0.25"/>
    <row r="109" s="37" customFormat="1" x14ac:dyDescent="0.25"/>
    <row r="110" s="37" customFormat="1" x14ac:dyDescent="0.25"/>
    <row r="111" s="37" customFormat="1" x14ac:dyDescent="0.25"/>
    <row r="112" s="37" customFormat="1" x14ac:dyDescent="0.25"/>
    <row r="113" s="37" customFormat="1" x14ac:dyDescent="0.25"/>
    <row r="114" s="37" customFormat="1" x14ac:dyDescent="0.25"/>
    <row r="115" s="37" customFormat="1" x14ac:dyDescent="0.25"/>
    <row r="116" s="37" customFormat="1" x14ac:dyDescent="0.25"/>
    <row r="117" s="37" customFormat="1" x14ac:dyDescent="0.25"/>
    <row r="118" s="37" customFormat="1" x14ac:dyDescent="0.25"/>
    <row r="119" s="37" customFormat="1" x14ac:dyDescent="0.25"/>
    <row r="120" s="37" customFormat="1" x14ac:dyDescent="0.25"/>
    <row r="121" s="37" customFormat="1" x14ac:dyDescent="0.25"/>
    <row r="122" s="37" customFormat="1" x14ac:dyDescent="0.25"/>
    <row r="123" s="37" customFormat="1" x14ac:dyDescent="0.25"/>
    <row r="124" s="37" customFormat="1" x14ac:dyDescent="0.25"/>
    <row r="125" s="37" customFormat="1" x14ac:dyDescent="0.25"/>
    <row r="126" s="37" customFormat="1" x14ac:dyDescent="0.25"/>
    <row r="127" s="37" customFormat="1" x14ac:dyDescent="0.25"/>
    <row r="128" s="37" customFormat="1" x14ac:dyDescent="0.25"/>
    <row r="129" s="37" customFormat="1" x14ac:dyDescent="0.25"/>
    <row r="130" s="37" customFormat="1" x14ac:dyDescent="0.25"/>
    <row r="131" s="37" customFormat="1" x14ac:dyDescent="0.25"/>
    <row r="132" s="37" customFormat="1" x14ac:dyDescent="0.25"/>
    <row r="133" s="37" customFormat="1" x14ac:dyDescent="0.25"/>
    <row r="134" s="37" customFormat="1" x14ac:dyDescent="0.25"/>
    <row r="135" s="37" customFormat="1" x14ac:dyDescent="0.25"/>
    <row r="136" s="37" customFormat="1" x14ac:dyDescent="0.25"/>
    <row r="137" s="37" customFormat="1" x14ac:dyDescent="0.25"/>
    <row r="138" s="37" customFormat="1" x14ac:dyDescent="0.25"/>
    <row r="139" s="37" customFormat="1" x14ac:dyDescent="0.25"/>
    <row r="140" s="37" customFormat="1" x14ac:dyDescent="0.25"/>
    <row r="141" s="37" customFormat="1" x14ac:dyDescent="0.25"/>
    <row r="142" s="37" customFormat="1" x14ac:dyDescent="0.25"/>
    <row r="143" s="37" customFormat="1" x14ac:dyDescent="0.25"/>
    <row r="144" s="37" customFormat="1" x14ac:dyDescent="0.25"/>
    <row r="145" s="37" customFormat="1" x14ac:dyDescent="0.25"/>
    <row r="146" s="37" customFormat="1" x14ac:dyDescent="0.25"/>
    <row r="147" s="37" customFormat="1" x14ac:dyDescent="0.25"/>
    <row r="148" s="37" customFormat="1" x14ac:dyDescent="0.25"/>
    <row r="149" s="37" customFormat="1" x14ac:dyDescent="0.25"/>
    <row r="150" s="37" customFormat="1" x14ac:dyDescent="0.25"/>
    <row r="151" s="37" customFormat="1" x14ac:dyDescent="0.25"/>
  </sheetData>
  <mergeCells count="32">
    <mergeCell ref="B1:F4"/>
    <mergeCell ref="K9:K11"/>
    <mergeCell ref="L9:L11"/>
    <mergeCell ref="M9:O10"/>
    <mergeCell ref="P9:P11"/>
    <mergeCell ref="D5:P5"/>
    <mergeCell ref="E6:H6"/>
    <mergeCell ref="Y1:Z1"/>
    <mergeCell ref="Y2:Z2"/>
    <mergeCell ref="Y4:Z4"/>
    <mergeCell ref="G1:X4"/>
    <mergeCell ref="G9:G11"/>
    <mergeCell ref="H9:H11"/>
    <mergeCell ref="I9:I11"/>
    <mergeCell ref="J9:J11"/>
    <mergeCell ref="Y9:Z9"/>
    <mergeCell ref="Q10:Q11"/>
    <mergeCell ref="R10:R11"/>
    <mergeCell ref="S10:S11"/>
    <mergeCell ref="T10:T11"/>
    <mergeCell ref="Y10:Y11"/>
    <mergeCell ref="Z10:Z11"/>
    <mergeCell ref="U9:U11"/>
    <mergeCell ref="Q9:T9"/>
    <mergeCell ref="V9:V11"/>
    <mergeCell ref="W9:W11"/>
    <mergeCell ref="X9:X11"/>
    <mergeCell ref="B9:B11"/>
    <mergeCell ref="C9:C11"/>
    <mergeCell ref="D9:D11"/>
    <mergeCell ref="E9:E11"/>
    <mergeCell ref="F9:F11"/>
  </mergeCells>
  <conditionalFormatting sqref="K12:K13">
    <cfRule type="colorScale" priority="3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12:K40 S12:S40">
    <cfRule type="cellIs" dxfId="19" priority="5" stopIfTrue="1" operator="between">
      <formula>6</formula>
      <formula>7</formula>
    </cfRule>
    <cfRule type="cellIs" dxfId="18" priority="6" stopIfTrue="1" operator="equal">
      <formula>5</formula>
    </cfRule>
    <cfRule type="cellIs" dxfId="17" priority="7" stopIfTrue="1" operator="between">
      <formula>2</formula>
      <formula>4</formula>
    </cfRule>
    <cfRule type="cellIs" dxfId="16" priority="8" stopIfTrue="1" operator="between">
      <formula>8</formula>
      <formula>10</formula>
    </cfRule>
    <cfRule type="cellIs" dxfId="15" priority="13" operator="between">
      <formula>8</formula>
      <formula>10</formula>
    </cfRule>
    <cfRule type="cellIs" dxfId="14" priority="14" operator="equal">
      <formula>5</formula>
    </cfRule>
    <cfRule type="cellIs" dxfId="13" priority="15" operator="between">
      <formula>6</formula>
      <formula>7</formula>
    </cfRule>
    <cfRule type="cellIs" dxfId="12" priority="16" operator="between">
      <formula>2</formula>
      <formula>4</formula>
    </cfRule>
  </conditionalFormatting>
  <conditionalFormatting sqref="K14:K15">
    <cfRule type="colorScale" priority="1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16">
    <cfRule type="colorScale" priority="4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17">
    <cfRule type="colorScale" priority="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18">
    <cfRule type="colorScale" priority="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19:K40">
    <cfRule type="colorScale" priority="4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L12:O13">
    <cfRule type="containsText" dxfId="11" priority="189" stopIfTrue="1" operator="containsText" text="ALTO">
      <formula>NOT(ISERROR(SEARCH("ALTO",L12)))</formula>
    </cfRule>
    <cfRule type="cellIs" dxfId="10" priority="190" stopIfTrue="1" operator="equal">
      <formula>"MEDIO"</formula>
    </cfRule>
    <cfRule type="containsText" dxfId="9" priority="191" stopIfTrue="1" operator="containsText" text="BAJO">
      <formula>NOT(ISERROR(SEARCH("BAJO",L12)))</formula>
    </cfRule>
    <cfRule type="containsText" dxfId="8" priority="192" stopIfTrue="1" operator="containsText" text="EXTREMO">
      <formula>NOT(ISERROR(SEARCH("EXTREMO",L12)))</formula>
    </cfRule>
  </conditionalFormatting>
  <conditionalFormatting sqref="O19:O40">
    <cfRule type="containsText" dxfId="7" priority="1" stopIfTrue="1" operator="containsText" text="ALTO">
      <formula>NOT(ISERROR(SEARCH("ALTO",O19)))</formula>
    </cfRule>
    <cfRule type="cellIs" dxfId="6" priority="2" stopIfTrue="1" operator="equal">
      <formula>"MEDIO"</formula>
    </cfRule>
    <cfRule type="containsText" dxfId="5" priority="3" stopIfTrue="1" operator="containsText" text="BAJO">
      <formula>NOT(ISERROR(SEARCH("BAJO",O19)))</formula>
    </cfRule>
    <cfRule type="containsText" dxfId="4" priority="4" stopIfTrue="1" operator="containsText" text="EXTREMO">
      <formula>NOT(ISERROR(SEARCH("EXTREMO",O19)))</formula>
    </cfRule>
  </conditionalFormatting>
  <conditionalFormatting sqref="S12:S13">
    <cfRule type="colorScale" priority="4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14:S15">
    <cfRule type="colorScale" priority="1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16">
    <cfRule type="colorScale" priority="4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17">
    <cfRule type="colorScale" priority="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18">
    <cfRule type="colorScale" priority="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19:S40">
    <cfRule type="colorScale" priority="4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T12:T40 L14:N40">
    <cfRule type="containsText" dxfId="3" priority="149" stopIfTrue="1" operator="containsText" text="ALTO">
      <formula>NOT(ISERROR(SEARCH("ALTO",L12)))</formula>
    </cfRule>
    <cfRule type="cellIs" dxfId="2" priority="150" stopIfTrue="1" operator="equal">
      <formula>"MEDIO"</formula>
    </cfRule>
    <cfRule type="containsText" dxfId="1" priority="177" stopIfTrue="1" operator="containsText" text="BAJO">
      <formula>NOT(ISERROR(SEARCH("BAJO",L12)))</formula>
    </cfRule>
    <cfRule type="containsText" dxfId="0" priority="178" stopIfTrue="1" operator="containsText" text="EXTREMO">
      <formula>NOT(ISERROR(SEARCH("EXTREMO",L12)))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"/>
  <sheetViews>
    <sheetView workbookViewId="0"/>
  </sheetViews>
  <sheetFormatPr baseColWidth="10" defaultColWidth="11.42578125" defaultRowHeight="15" x14ac:dyDescent="0.25"/>
  <cols>
    <col min="2" max="2" width="48" customWidth="1"/>
    <col min="3" max="3" width="13.140625" customWidth="1"/>
    <col min="258" max="258" width="48" customWidth="1"/>
    <col min="259" max="259" width="13.140625" customWidth="1"/>
    <col min="514" max="514" width="48" customWidth="1"/>
    <col min="515" max="515" width="13.140625" customWidth="1"/>
    <col min="770" max="770" width="48" customWidth="1"/>
    <col min="771" max="771" width="13.140625" customWidth="1"/>
    <col min="1026" max="1026" width="48" customWidth="1"/>
    <col min="1027" max="1027" width="13.140625" customWidth="1"/>
    <col min="1282" max="1282" width="48" customWidth="1"/>
    <col min="1283" max="1283" width="13.140625" customWidth="1"/>
    <col min="1538" max="1538" width="48" customWidth="1"/>
    <col min="1539" max="1539" width="13.140625" customWidth="1"/>
    <col min="1794" max="1794" width="48" customWidth="1"/>
    <col min="1795" max="1795" width="13.140625" customWidth="1"/>
    <col min="2050" max="2050" width="48" customWidth="1"/>
    <col min="2051" max="2051" width="13.140625" customWidth="1"/>
    <col min="2306" max="2306" width="48" customWidth="1"/>
    <col min="2307" max="2307" width="13.140625" customWidth="1"/>
    <col min="2562" max="2562" width="48" customWidth="1"/>
    <col min="2563" max="2563" width="13.140625" customWidth="1"/>
    <col min="2818" max="2818" width="48" customWidth="1"/>
    <col min="2819" max="2819" width="13.140625" customWidth="1"/>
    <col min="3074" max="3074" width="48" customWidth="1"/>
    <col min="3075" max="3075" width="13.140625" customWidth="1"/>
    <col min="3330" max="3330" width="48" customWidth="1"/>
    <col min="3331" max="3331" width="13.140625" customWidth="1"/>
    <col min="3586" max="3586" width="48" customWidth="1"/>
    <col min="3587" max="3587" width="13.140625" customWidth="1"/>
    <col min="3842" max="3842" width="48" customWidth="1"/>
    <col min="3843" max="3843" width="13.140625" customWidth="1"/>
    <col min="4098" max="4098" width="48" customWidth="1"/>
    <col min="4099" max="4099" width="13.140625" customWidth="1"/>
    <col min="4354" max="4354" width="48" customWidth="1"/>
    <col min="4355" max="4355" width="13.140625" customWidth="1"/>
    <col min="4610" max="4610" width="48" customWidth="1"/>
    <col min="4611" max="4611" width="13.140625" customWidth="1"/>
    <col min="4866" max="4866" width="48" customWidth="1"/>
    <col min="4867" max="4867" width="13.140625" customWidth="1"/>
    <col min="5122" max="5122" width="48" customWidth="1"/>
    <col min="5123" max="5123" width="13.140625" customWidth="1"/>
    <col min="5378" max="5378" width="48" customWidth="1"/>
    <col min="5379" max="5379" width="13.140625" customWidth="1"/>
    <col min="5634" max="5634" width="48" customWidth="1"/>
    <col min="5635" max="5635" width="13.140625" customWidth="1"/>
    <col min="5890" max="5890" width="48" customWidth="1"/>
    <col min="5891" max="5891" width="13.140625" customWidth="1"/>
    <col min="6146" max="6146" width="48" customWidth="1"/>
    <col min="6147" max="6147" width="13.140625" customWidth="1"/>
    <col min="6402" max="6402" width="48" customWidth="1"/>
    <col min="6403" max="6403" width="13.140625" customWidth="1"/>
    <col min="6658" max="6658" width="48" customWidth="1"/>
    <col min="6659" max="6659" width="13.140625" customWidth="1"/>
    <col min="6914" max="6914" width="48" customWidth="1"/>
    <col min="6915" max="6915" width="13.140625" customWidth="1"/>
    <col min="7170" max="7170" width="48" customWidth="1"/>
    <col min="7171" max="7171" width="13.140625" customWidth="1"/>
    <col min="7426" max="7426" width="48" customWidth="1"/>
    <col min="7427" max="7427" width="13.140625" customWidth="1"/>
    <col min="7682" max="7682" width="48" customWidth="1"/>
    <col min="7683" max="7683" width="13.140625" customWidth="1"/>
    <col min="7938" max="7938" width="48" customWidth="1"/>
    <col min="7939" max="7939" width="13.140625" customWidth="1"/>
    <col min="8194" max="8194" width="48" customWidth="1"/>
    <col min="8195" max="8195" width="13.140625" customWidth="1"/>
    <col min="8450" max="8450" width="48" customWidth="1"/>
    <col min="8451" max="8451" width="13.140625" customWidth="1"/>
    <col min="8706" max="8706" width="48" customWidth="1"/>
    <col min="8707" max="8707" width="13.140625" customWidth="1"/>
    <col min="8962" max="8962" width="48" customWidth="1"/>
    <col min="8963" max="8963" width="13.140625" customWidth="1"/>
    <col min="9218" max="9218" width="48" customWidth="1"/>
    <col min="9219" max="9219" width="13.140625" customWidth="1"/>
    <col min="9474" max="9474" width="48" customWidth="1"/>
    <col min="9475" max="9475" width="13.140625" customWidth="1"/>
    <col min="9730" max="9730" width="48" customWidth="1"/>
    <col min="9731" max="9731" width="13.140625" customWidth="1"/>
    <col min="9986" max="9986" width="48" customWidth="1"/>
    <col min="9987" max="9987" width="13.140625" customWidth="1"/>
    <col min="10242" max="10242" width="48" customWidth="1"/>
    <col min="10243" max="10243" width="13.140625" customWidth="1"/>
    <col min="10498" max="10498" width="48" customWidth="1"/>
    <col min="10499" max="10499" width="13.140625" customWidth="1"/>
    <col min="10754" max="10754" width="48" customWidth="1"/>
    <col min="10755" max="10755" width="13.140625" customWidth="1"/>
    <col min="11010" max="11010" width="48" customWidth="1"/>
    <col min="11011" max="11011" width="13.140625" customWidth="1"/>
    <col min="11266" max="11266" width="48" customWidth="1"/>
    <col min="11267" max="11267" width="13.140625" customWidth="1"/>
    <col min="11522" max="11522" width="48" customWidth="1"/>
    <col min="11523" max="11523" width="13.140625" customWidth="1"/>
    <col min="11778" max="11778" width="48" customWidth="1"/>
    <col min="11779" max="11779" width="13.140625" customWidth="1"/>
    <col min="12034" max="12034" width="48" customWidth="1"/>
    <col min="12035" max="12035" width="13.140625" customWidth="1"/>
    <col min="12290" max="12290" width="48" customWidth="1"/>
    <col min="12291" max="12291" width="13.140625" customWidth="1"/>
    <col min="12546" max="12546" width="48" customWidth="1"/>
    <col min="12547" max="12547" width="13.140625" customWidth="1"/>
    <col min="12802" max="12802" width="48" customWidth="1"/>
    <col min="12803" max="12803" width="13.140625" customWidth="1"/>
    <col min="13058" max="13058" width="48" customWidth="1"/>
    <col min="13059" max="13059" width="13.140625" customWidth="1"/>
    <col min="13314" max="13314" width="48" customWidth="1"/>
    <col min="13315" max="13315" width="13.140625" customWidth="1"/>
    <col min="13570" max="13570" width="48" customWidth="1"/>
    <col min="13571" max="13571" width="13.140625" customWidth="1"/>
    <col min="13826" max="13826" width="48" customWidth="1"/>
    <col min="13827" max="13827" width="13.140625" customWidth="1"/>
    <col min="14082" max="14082" width="48" customWidth="1"/>
    <col min="14083" max="14083" width="13.140625" customWidth="1"/>
    <col min="14338" max="14338" width="48" customWidth="1"/>
    <col min="14339" max="14339" width="13.140625" customWidth="1"/>
    <col min="14594" max="14594" width="48" customWidth="1"/>
    <col min="14595" max="14595" width="13.140625" customWidth="1"/>
    <col min="14850" max="14850" width="48" customWidth="1"/>
    <col min="14851" max="14851" width="13.140625" customWidth="1"/>
    <col min="15106" max="15106" width="48" customWidth="1"/>
    <col min="15107" max="15107" width="13.140625" customWidth="1"/>
    <col min="15362" max="15362" width="48" customWidth="1"/>
    <col min="15363" max="15363" width="13.140625" customWidth="1"/>
    <col min="15618" max="15618" width="48" customWidth="1"/>
    <col min="15619" max="15619" width="13.140625" customWidth="1"/>
    <col min="15874" max="15874" width="48" customWidth="1"/>
    <col min="15875" max="15875" width="13.140625" customWidth="1"/>
    <col min="16130" max="16130" width="48" customWidth="1"/>
    <col min="16131" max="16131" width="13.140625" customWidth="1"/>
  </cols>
  <sheetData>
    <row r="1" spans="1:3" ht="20.100000000000001" customHeight="1" x14ac:dyDescent="0.25">
      <c r="A1" s="1"/>
      <c r="B1" s="2" t="s">
        <v>238</v>
      </c>
      <c r="C1" s="3" t="s">
        <v>239</v>
      </c>
    </row>
    <row r="2" spans="1:3" ht="20.100000000000001" customHeight="1" x14ac:dyDescent="0.25">
      <c r="A2" s="50" t="s">
        <v>240</v>
      </c>
      <c r="B2" s="4" t="s">
        <v>241</v>
      </c>
      <c r="C2" s="1">
        <v>1</v>
      </c>
    </row>
    <row r="3" spans="1:3" ht="20.100000000000001" customHeight="1" x14ac:dyDescent="0.25">
      <c r="A3" s="51"/>
      <c r="B3" s="4" t="s">
        <v>242</v>
      </c>
      <c r="C3" s="1">
        <v>2</v>
      </c>
    </row>
    <row r="4" spans="1:3" ht="20.100000000000001" customHeight="1" x14ac:dyDescent="0.25">
      <c r="A4" s="51"/>
      <c r="B4" s="4" t="s">
        <v>243</v>
      </c>
      <c r="C4" s="1">
        <v>3</v>
      </c>
    </row>
    <row r="5" spans="1:3" ht="20.100000000000001" customHeight="1" x14ac:dyDescent="0.25">
      <c r="A5" s="51"/>
      <c r="B5" s="4" t="s">
        <v>244</v>
      </c>
      <c r="C5" s="1">
        <v>4</v>
      </c>
    </row>
    <row r="6" spans="1:3" x14ac:dyDescent="0.25">
      <c r="A6" s="52"/>
      <c r="B6" s="4" t="s">
        <v>245</v>
      </c>
      <c r="C6" s="1">
        <v>5</v>
      </c>
    </row>
  </sheetData>
  <mergeCells count="1">
    <mergeCell ref="A2:A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"/>
  <sheetViews>
    <sheetView workbookViewId="0"/>
  </sheetViews>
  <sheetFormatPr baseColWidth="10" defaultColWidth="11.42578125" defaultRowHeight="15" x14ac:dyDescent="0.25"/>
  <cols>
    <col min="1" max="1" width="11.140625" customWidth="1"/>
    <col min="3" max="3" width="27.42578125" customWidth="1"/>
    <col min="4" max="4" width="29.42578125" customWidth="1"/>
    <col min="5" max="5" width="19.85546875" customWidth="1"/>
    <col min="6" max="6" width="25.42578125" customWidth="1"/>
    <col min="7" max="7" width="28.85546875" customWidth="1"/>
    <col min="257" max="257" width="11.140625" customWidth="1"/>
    <col min="259" max="259" width="27.42578125" customWidth="1"/>
    <col min="260" max="260" width="29.42578125" customWidth="1"/>
    <col min="261" max="261" width="19.85546875" customWidth="1"/>
    <col min="262" max="262" width="25.42578125" customWidth="1"/>
    <col min="263" max="263" width="28.85546875" customWidth="1"/>
    <col min="513" max="513" width="11.140625" customWidth="1"/>
    <col min="515" max="515" width="27.42578125" customWidth="1"/>
    <col min="516" max="516" width="29.42578125" customWidth="1"/>
    <col min="517" max="517" width="19.85546875" customWidth="1"/>
    <col min="518" max="518" width="25.42578125" customWidth="1"/>
    <col min="519" max="519" width="28.85546875" customWidth="1"/>
    <col min="769" max="769" width="11.140625" customWidth="1"/>
    <col min="771" max="771" width="27.42578125" customWidth="1"/>
    <col min="772" max="772" width="29.42578125" customWidth="1"/>
    <col min="773" max="773" width="19.85546875" customWidth="1"/>
    <col min="774" max="774" width="25.42578125" customWidth="1"/>
    <col min="775" max="775" width="28.85546875" customWidth="1"/>
    <col min="1025" max="1025" width="11.140625" customWidth="1"/>
    <col min="1027" max="1027" width="27.42578125" customWidth="1"/>
    <col min="1028" max="1028" width="29.42578125" customWidth="1"/>
    <col min="1029" max="1029" width="19.85546875" customWidth="1"/>
    <col min="1030" max="1030" width="25.42578125" customWidth="1"/>
    <col min="1031" max="1031" width="28.85546875" customWidth="1"/>
    <col min="1281" max="1281" width="11.140625" customWidth="1"/>
    <col min="1283" max="1283" width="27.42578125" customWidth="1"/>
    <col min="1284" max="1284" width="29.42578125" customWidth="1"/>
    <col min="1285" max="1285" width="19.85546875" customWidth="1"/>
    <col min="1286" max="1286" width="25.42578125" customWidth="1"/>
    <col min="1287" max="1287" width="28.85546875" customWidth="1"/>
    <col min="1537" max="1537" width="11.140625" customWidth="1"/>
    <col min="1539" max="1539" width="27.42578125" customWidth="1"/>
    <col min="1540" max="1540" width="29.42578125" customWidth="1"/>
    <col min="1541" max="1541" width="19.85546875" customWidth="1"/>
    <col min="1542" max="1542" width="25.42578125" customWidth="1"/>
    <col min="1543" max="1543" width="28.85546875" customWidth="1"/>
    <col min="1793" max="1793" width="11.140625" customWidth="1"/>
    <col min="1795" max="1795" width="27.42578125" customWidth="1"/>
    <col min="1796" max="1796" width="29.42578125" customWidth="1"/>
    <col min="1797" max="1797" width="19.85546875" customWidth="1"/>
    <col min="1798" max="1798" width="25.42578125" customWidth="1"/>
    <col min="1799" max="1799" width="28.85546875" customWidth="1"/>
    <col min="2049" max="2049" width="11.140625" customWidth="1"/>
    <col min="2051" max="2051" width="27.42578125" customWidth="1"/>
    <col min="2052" max="2052" width="29.42578125" customWidth="1"/>
    <col min="2053" max="2053" width="19.85546875" customWidth="1"/>
    <col min="2054" max="2054" width="25.42578125" customWidth="1"/>
    <col min="2055" max="2055" width="28.85546875" customWidth="1"/>
    <col min="2305" max="2305" width="11.140625" customWidth="1"/>
    <col min="2307" max="2307" width="27.42578125" customWidth="1"/>
    <col min="2308" max="2308" width="29.42578125" customWidth="1"/>
    <col min="2309" max="2309" width="19.85546875" customWidth="1"/>
    <col min="2310" max="2310" width="25.42578125" customWidth="1"/>
    <col min="2311" max="2311" width="28.85546875" customWidth="1"/>
    <col min="2561" max="2561" width="11.140625" customWidth="1"/>
    <col min="2563" max="2563" width="27.42578125" customWidth="1"/>
    <col min="2564" max="2564" width="29.42578125" customWidth="1"/>
    <col min="2565" max="2565" width="19.85546875" customWidth="1"/>
    <col min="2566" max="2566" width="25.42578125" customWidth="1"/>
    <col min="2567" max="2567" width="28.85546875" customWidth="1"/>
    <col min="2817" max="2817" width="11.140625" customWidth="1"/>
    <col min="2819" max="2819" width="27.42578125" customWidth="1"/>
    <col min="2820" max="2820" width="29.42578125" customWidth="1"/>
    <col min="2821" max="2821" width="19.85546875" customWidth="1"/>
    <col min="2822" max="2822" width="25.42578125" customWidth="1"/>
    <col min="2823" max="2823" width="28.85546875" customWidth="1"/>
    <col min="3073" max="3073" width="11.140625" customWidth="1"/>
    <col min="3075" max="3075" width="27.42578125" customWidth="1"/>
    <col min="3076" max="3076" width="29.42578125" customWidth="1"/>
    <col min="3077" max="3077" width="19.85546875" customWidth="1"/>
    <col min="3078" max="3078" width="25.42578125" customWidth="1"/>
    <col min="3079" max="3079" width="28.85546875" customWidth="1"/>
    <col min="3329" max="3329" width="11.140625" customWidth="1"/>
    <col min="3331" max="3331" width="27.42578125" customWidth="1"/>
    <col min="3332" max="3332" width="29.42578125" customWidth="1"/>
    <col min="3333" max="3333" width="19.85546875" customWidth="1"/>
    <col min="3334" max="3334" width="25.42578125" customWidth="1"/>
    <col min="3335" max="3335" width="28.85546875" customWidth="1"/>
    <col min="3585" max="3585" width="11.140625" customWidth="1"/>
    <col min="3587" max="3587" width="27.42578125" customWidth="1"/>
    <col min="3588" max="3588" width="29.42578125" customWidth="1"/>
    <col min="3589" max="3589" width="19.85546875" customWidth="1"/>
    <col min="3590" max="3590" width="25.42578125" customWidth="1"/>
    <col min="3591" max="3591" width="28.85546875" customWidth="1"/>
    <col min="3841" max="3841" width="11.140625" customWidth="1"/>
    <col min="3843" max="3843" width="27.42578125" customWidth="1"/>
    <col min="3844" max="3844" width="29.42578125" customWidth="1"/>
    <col min="3845" max="3845" width="19.85546875" customWidth="1"/>
    <col min="3846" max="3846" width="25.42578125" customWidth="1"/>
    <col min="3847" max="3847" width="28.85546875" customWidth="1"/>
    <col min="4097" max="4097" width="11.140625" customWidth="1"/>
    <col min="4099" max="4099" width="27.42578125" customWidth="1"/>
    <col min="4100" max="4100" width="29.42578125" customWidth="1"/>
    <col min="4101" max="4101" width="19.85546875" customWidth="1"/>
    <col min="4102" max="4102" width="25.42578125" customWidth="1"/>
    <col min="4103" max="4103" width="28.85546875" customWidth="1"/>
    <col min="4353" max="4353" width="11.140625" customWidth="1"/>
    <col min="4355" max="4355" width="27.42578125" customWidth="1"/>
    <col min="4356" max="4356" width="29.42578125" customWidth="1"/>
    <col min="4357" max="4357" width="19.85546875" customWidth="1"/>
    <col min="4358" max="4358" width="25.42578125" customWidth="1"/>
    <col min="4359" max="4359" width="28.85546875" customWidth="1"/>
    <col min="4609" max="4609" width="11.140625" customWidth="1"/>
    <col min="4611" max="4611" width="27.42578125" customWidth="1"/>
    <col min="4612" max="4612" width="29.42578125" customWidth="1"/>
    <col min="4613" max="4613" width="19.85546875" customWidth="1"/>
    <col min="4614" max="4614" width="25.42578125" customWidth="1"/>
    <col min="4615" max="4615" width="28.85546875" customWidth="1"/>
    <col min="4865" max="4865" width="11.140625" customWidth="1"/>
    <col min="4867" max="4867" width="27.42578125" customWidth="1"/>
    <col min="4868" max="4868" width="29.42578125" customWidth="1"/>
    <col min="4869" max="4869" width="19.85546875" customWidth="1"/>
    <col min="4870" max="4870" width="25.42578125" customWidth="1"/>
    <col min="4871" max="4871" width="28.85546875" customWidth="1"/>
    <col min="5121" max="5121" width="11.140625" customWidth="1"/>
    <col min="5123" max="5123" width="27.42578125" customWidth="1"/>
    <col min="5124" max="5124" width="29.42578125" customWidth="1"/>
    <col min="5125" max="5125" width="19.85546875" customWidth="1"/>
    <col min="5126" max="5126" width="25.42578125" customWidth="1"/>
    <col min="5127" max="5127" width="28.85546875" customWidth="1"/>
    <col min="5377" max="5377" width="11.140625" customWidth="1"/>
    <col min="5379" max="5379" width="27.42578125" customWidth="1"/>
    <col min="5380" max="5380" width="29.42578125" customWidth="1"/>
    <col min="5381" max="5381" width="19.85546875" customWidth="1"/>
    <col min="5382" max="5382" width="25.42578125" customWidth="1"/>
    <col min="5383" max="5383" width="28.85546875" customWidth="1"/>
    <col min="5633" max="5633" width="11.140625" customWidth="1"/>
    <col min="5635" max="5635" width="27.42578125" customWidth="1"/>
    <col min="5636" max="5636" width="29.42578125" customWidth="1"/>
    <col min="5637" max="5637" width="19.85546875" customWidth="1"/>
    <col min="5638" max="5638" width="25.42578125" customWidth="1"/>
    <col min="5639" max="5639" width="28.85546875" customWidth="1"/>
    <col min="5889" max="5889" width="11.140625" customWidth="1"/>
    <col min="5891" max="5891" width="27.42578125" customWidth="1"/>
    <col min="5892" max="5892" width="29.42578125" customWidth="1"/>
    <col min="5893" max="5893" width="19.85546875" customWidth="1"/>
    <col min="5894" max="5894" width="25.42578125" customWidth="1"/>
    <col min="5895" max="5895" width="28.85546875" customWidth="1"/>
    <col min="6145" max="6145" width="11.140625" customWidth="1"/>
    <col min="6147" max="6147" width="27.42578125" customWidth="1"/>
    <col min="6148" max="6148" width="29.42578125" customWidth="1"/>
    <col min="6149" max="6149" width="19.85546875" customWidth="1"/>
    <col min="6150" max="6150" width="25.42578125" customWidth="1"/>
    <col min="6151" max="6151" width="28.85546875" customWidth="1"/>
    <col min="6401" max="6401" width="11.140625" customWidth="1"/>
    <col min="6403" max="6403" width="27.42578125" customWidth="1"/>
    <col min="6404" max="6404" width="29.42578125" customWidth="1"/>
    <col min="6405" max="6405" width="19.85546875" customWidth="1"/>
    <col min="6406" max="6406" width="25.42578125" customWidth="1"/>
    <col min="6407" max="6407" width="28.85546875" customWidth="1"/>
    <col min="6657" max="6657" width="11.140625" customWidth="1"/>
    <col min="6659" max="6659" width="27.42578125" customWidth="1"/>
    <col min="6660" max="6660" width="29.42578125" customWidth="1"/>
    <col min="6661" max="6661" width="19.85546875" customWidth="1"/>
    <col min="6662" max="6662" width="25.42578125" customWidth="1"/>
    <col min="6663" max="6663" width="28.85546875" customWidth="1"/>
    <col min="6913" max="6913" width="11.140625" customWidth="1"/>
    <col min="6915" max="6915" width="27.42578125" customWidth="1"/>
    <col min="6916" max="6916" width="29.42578125" customWidth="1"/>
    <col min="6917" max="6917" width="19.85546875" customWidth="1"/>
    <col min="6918" max="6918" width="25.42578125" customWidth="1"/>
    <col min="6919" max="6919" width="28.85546875" customWidth="1"/>
    <col min="7169" max="7169" width="11.140625" customWidth="1"/>
    <col min="7171" max="7171" width="27.42578125" customWidth="1"/>
    <col min="7172" max="7172" width="29.42578125" customWidth="1"/>
    <col min="7173" max="7173" width="19.85546875" customWidth="1"/>
    <col min="7174" max="7174" width="25.42578125" customWidth="1"/>
    <col min="7175" max="7175" width="28.85546875" customWidth="1"/>
    <col min="7425" max="7425" width="11.140625" customWidth="1"/>
    <col min="7427" max="7427" width="27.42578125" customWidth="1"/>
    <col min="7428" max="7428" width="29.42578125" customWidth="1"/>
    <col min="7429" max="7429" width="19.85546875" customWidth="1"/>
    <col min="7430" max="7430" width="25.42578125" customWidth="1"/>
    <col min="7431" max="7431" width="28.85546875" customWidth="1"/>
    <col min="7681" max="7681" width="11.140625" customWidth="1"/>
    <col min="7683" max="7683" width="27.42578125" customWidth="1"/>
    <col min="7684" max="7684" width="29.42578125" customWidth="1"/>
    <col min="7685" max="7685" width="19.85546875" customWidth="1"/>
    <col min="7686" max="7686" width="25.42578125" customWidth="1"/>
    <col min="7687" max="7687" width="28.85546875" customWidth="1"/>
    <col min="7937" max="7937" width="11.140625" customWidth="1"/>
    <col min="7939" max="7939" width="27.42578125" customWidth="1"/>
    <col min="7940" max="7940" width="29.42578125" customWidth="1"/>
    <col min="7941" max="7941" width="19.85546875" customWidth="1"/>
    <col min="7942" max="7942" width="25.42578125" customWidth="1"/>
    <col min="7943" max="7943" width="28.85546875" customWidth="1"/>
    <col min="8193" max="8193" width="11.140625" customWidth="1"/>
    <col min="8195" max="8195" width="27.42578125" customWidth="1"/>
    <col min="8196" max="8196" width="29.42578125" customWidth="1"/>
    <col min="8197" max="8197" width="19.85546875" customWidth="1"/>
    <col min="8198" max="8198" width="25.42578125" customWidth="1"/>
    <col min="8199" max="8199" width="28.85546875" customWidth="1"/>
    <col min="8449" max="8449" width="11.140625" customWidth="1"/>
    <col min="8451" max="8451" width="27.42578125" customWidth="1"/>
    <col min="8452" max="8452" width="29.42578125" customWidth="1"/>
    <col min="8453" max="8453" width="19.85546875" customWidth="1"/>
    <col min="8454" max="8454" width="25.42578125" customWidth="1"/>
    <col min="8455" max="8455" width="28.85546875" customWidth="1"/>
    <col min="8705" max="8705" width="11.140625" customWidth="1"/>
    <col min="8707" max="8707" width="27.42578125" customWidth="1"/>
    <col min="8708" max="8708" width="29.42578125" customWidth="1"/>
    <col min="8709" max="8709" width="19.85546875" customWidth="1"/>
    <col min="8710" max="8710" width="25.42578125" customWidth="1"/>
    <col min="8711" max="8711" width="28.85546875" customWidth="1"/>
    <col min="8961" max="8961" width="11.140625" customWidth="1"/>
    <col min="8963" max="8963" width="27.42578125" customWidth="1"/>
    <col min="8964" max="8964" width="29.42578125" customWidth="1"/>
    <col min="8965" max="8965" width="19.85546875" customWidth="1"/>
    <col min="8966" max="8966" width="25.42578125" customWidth="1"/>
    <col min="8967" max="8967" width="28.85546875" customWidth="1"/>
    <col min="9217" max="9217" width="11.140625" customWidth="1"/>
    <col min="9219" max="9219" width="27.42578125" customWidth="1"/>
    <col min="9220" max="9220" width="29.42578125" customWidth="1"/>
    <col min="9221" max="9221" width="19.85546875" customWidth="1"/>
    <col min="9222" max="9222" width="25.42578125" customWidth="1"/>
    <col min="9223" max="9223" width="28.85546875" customWidth="1"/>
    <col min="9473" max="9473" width="11.140625" customWidth="1"/>
    <col min="9475" max="9475" width="27.42578125" customWidth="1"/>
    <col min="9476" max="9476" width="29.42578125" customWidth="1"/>
    <col min="9477" max="9477" width="19.85546875" customWidth="1"/>
    <col min="9478" max="9478" width="25.42578125" customWidth="1"/>
    <col min="9479" max="9479" width="28.85546875" customWidth="1"/>
    <col min="9729" max="9729" width="11.140625" customWidth="1"/>
    <col min="9731" max="9731" width="27.42578125" customWidth="1"/>
    <col min="9732" max="9732" width="29.42578125" customWidth="1"/>
    <col min="9733" max="9733" width="19.85546875" customWidth="1"/>
    <col min="9734" max="9734" width="25.42578125" customWidth="1"/>
    <col min="9735" max="9735" width="28.85546875" customWidth="1"/>
    <col min="9985" max="9985" width="11.140625" customWidth="1"/>
    <col min="9987" max="9987" width="27.42578125" customWidth="1"/>
    <col min="9988" max="9988" width="29.42578125" customWidth="1"/>
    <col min="9989" max="9989" width="19.85546875" customWidth="1"/>
    <col min="9990" max="9990" width="25.42578125" customWidth="1"/>
    <col min="9991" max="9991" width="28.85546875" customWidth="1"/>
    <col min="10241" max="10241" width="11.140625" customWidth="1"/>
    <col min="10243" max="10243" width="27.42578125" customWidth="1"/>
    <col min="10244" max="10244" width="29.42578125" customWidth="1"/>
    <col min="10245" max="10245" width="19.85546875" customWidth="1"/>
    <col min="10246" max="10246" width="25.42578125" customWidth="1"/>
    <col min="10247" max="10247" width="28.85546875" customWidth="1"/>
    <col min="10497" max="10497" width="11.140625" customWidth="1"/>
    <col min="10499" max="10499" width="27.42578125" customWidth="1"/>
    <col min="10500" max="10500" width="29.42578125" customWidth="1"/>
    <col min="10501" max="10501" width="19.85546875" customWidth="1"/>
    <col min="10502" max="10502" width="25.42578125" customWidth="1"/>
    <col min="10503" max="10503" width="28.85546875" customWidth="1"/>
    <col min="10753" max="10753" width="11.140625" customWidth="1"/>
    <col min="10755" max="10755" width="27.42578125" customWidth="1"/>
    <col min="10756" max="10756" width="29.42578125" customWidth="1"/>
    <col min="10757" max="10757" width="19.85546875" customWidth="1"/>
    <col min="10758" max="10758" width="25.42578125" customWidth="1"/>
    <col min="10759" max="10759" width="28.85546875" customWidth="1"/>
    <col min="11009" max="11009" width="11.140625" customWidth="1"/>
    <col min="11011" max="11011" width="27.42578125" customWidth="1"/>
    <col min="11012" max="11012" width="29.42578125" customWidth="1"/>
    <col min="11013" max="11013" width="19.85546875" customWidth="1"/>
    <col min="11014" max="11014" width="25.42578125" customWidth="1"/>
    <col min="11015" max="11015" width="28.85546875" customWidth="1"/>
    <col min="11265" max="11265" width="11.140625" customWidth="1"/>
    <col min="11267" max="11267" width="27.42578125" customWidth="1"/>
    <col min="11268" max="11268" width="29.42578125" customWidth="1"/>
    <col min="11269" max="11269" width="19.85546875" customWidth="1"/>
    <col min="11270" max="11270" width="25.42578125" customWidth="1"/>
    <col min="11271" max="11271" width="28.85546875" customWidth="1"/>
    <col min="11521" max="11521" width="11.140625" customWidth="1"/>
    <col min="11523" max="11523" width="27.42578125" customWidth="1"/>
    <col min="11524" max="11524" width="29.42578125" customWidth="1"/>
    <col min="11525" max="11525" width="19.85546875" customWidth="1"/>
    <col min="11526" max="11526" width="25.42578125" customWidth="1"/>
    <col min="11527" max="11527" width="28.85546875" customWidth="1"/>
    <col min="11777" max="11777" width="11.140625" customWidth="1"/>
    <col min="11779" max="11779" width="27.42578125" customWidth="1"/>
    <col min="11780" max="11780" width="29.42578125" customWidth="1"/>
    <col min="11781" max="11781" width="19.85546875" customWidth="1"/>
    <col min="11782" max="11782" width="25.42578125" customWidth="1"/>
    <col min="11783" max="11783" width="28.85546875" customWidth="1"/>
    <col min="12033" max="12033" width="11.140625" customWidth="1"/>
    <col min="12035" max="12035" width="27.42578125" customWidth="1"/>
    <col min="12036" max="12036" width="29.42578125" customWidth="1"/>
    <col min="12037" max="12037" width="19.85546875" customWidth="1"/>
    <col min="12038" max="12038" width="25.42578125" customWidth="1"/>
    <col min="12039" max="12039" width="28.85546875" customWidth="1"/>
    <col min="12289" max="12289" width="11.140625" customWidth="1"/>
    <col min="12291" max="12291" width="27.42578125" customWidth="1"/>
    <col min="12292" max="12292" width="29.42578125" customWidth="1"/>
    <col min="12293" max="12293" width="19.85546875" customWidth="1"/>
    <col min="12294" max="12294" width="25.42578125" customWidth="1"/>
    <col min="12295" max="12295" width="28.85546875" customWidth="1"/>
    <col min="12545" max="12545" width="11.140625" customWidth="1"/>
    <col min="12547" max="12547" width="27.42578125" customWidth="1"/>
    <col min="12548" max="12548" width="29.42578125" customWidth="1"/>
    <col min="12549" max="12549" width="19.85546875" customWidth="1"/>
    <col min="12550" max="12550" width="25.42578125" customWidth="1"/>
    <col min="12551" max="12551" width="28.85546875" customWidth="1"/>
    <col min="12801" max="12801" width="11.140625" customWidth="1"/>
    <col min="12803" max="12803" width="27.42578125" customWidth="1"/>
    <col min="12804" max="12804" width="29.42578125" customWidth="1"/>
    <col min="12805" max="12805" width="19.85546875" customWidth="1"/>
    <col min="12806" max="12806" width="25.42578125" customWidth="1"/>
    <col min="12807" max="12807" width="28.85546875" customWidth="1"/>
    <col min="13057" max="13057" width="11.140625" customWidth="1"/>
    <col min="13059" max="13059" width="27.42578125" customWidth="1"/>
    <col min="13060" max="13060" width="29.42578125" customWidth="1"/>
    <col min="13061" max="13061" width="19.85546875" customWidth="1"/>
    <col min="13062" max="13062" width="25.42578125" customWidth="1"/>
    <col min="13063" max="13063" width="28.85546875" customWidth="1"/>
    <col min="13313" max="13313" width="11.140625" customWidth="1"/>
    <col min="13315" max="13315" width="27.42578125" customWidth="1"/>
    <col min="13316" max="13316" width="29.42578125" customWidth="1"/>
    <col min="13317" max="13317" width="19.85546875" customWidth="1"/>
    <col min="13318" max="13318" width="25.42578125" customWidth="1"/>
    <col min="13319" max="13319" width="28.85546875" customWidth="1"/>
    <col min="13569" max="13569" width="11.140625" customWidth="1"/>
    <col min="13571" max="13571" width="27.42578125" customWidth="1"/>
    <col min="13572" max="13572" width="29.42578125" customWidth="1"/>
    <col min="13573" max="13573" width="19.85546875" customWidth="1"/>
    <col min="13574" max="13574" width="25.42578125" customWidth="1"/>
    <col min="13575" max="13575" width="28.85546875" customWidth="1"/>
    <col min="13825" max="13825" width="11.140625" customWidth="1"/>
    <col min="13827" max="13827" width="27.42578125" customWidth="1"/>
    <col min="13828" max="13828" width="29.42578125" customWidth="1"/>
    <col min="13829" max="13829" width="19.85546875" customWidth="1"/>
    <col min="13830" max="13830" width="25.42578125" customWidth="1"/>
    <col min="13831" max="13831" width="28.85546875" customWidth="1"/>
    <col min="14081" max="14081" width="11.140625" customWidth="1"/>
    <col min="14083" max="14083" width="27.42578125" customWidth="1"/>
    <col min="14084" max="14084" width="29.42578125" customWidth="1"/>
    <col min="14085" max="14085" width="19.85546875" customWidth="1"/>
    <col min="14086" max="14086" width="25.42578125" customWidth="1"/>
    <col min="14087" max="14087" width="28.85546875" customWidth="1"/>
    <col min="14337" max="14337" width="11.140625" customWidth="1"/>
    <col min="14339" max="14339" width="27.42578125" customWidth="1"/>
    <col min="14340" max="14340" width="29.42578125" customWidth="1"/>
    <col min="14341" max="14341" width="19.85546875" customWidth="1"/>
    <col min="14342" max="14342" width="25.42578125" customWidth="1"/>
    <col min="14343" max="14343" width="28.85546875" customWidth="1"/>
    <col min="14593" max="14593" width="11.140625" customWidth="1"/>
    <col min="14595" max="14595" width="27.42578125" customWidth="1"/>
    <col min="14596" max="14596" width="29.42578125" customWidth="1"/>
    <col min="14597" max="14597" width="19.85546875" customWidth="1"/>
    <col min="14598" max="14598" width="25.42578125" customWidth="1"/>
    <col min="14599" max="14599" width="28.85546875" customWidth="1"/>
    <col min="14849" max="14849" width="11.140625" customWidth="1"/>
    <col min="14851" max="14851" width="27.42578125" customWidth="1"/>
    <col min="14852" max="14852" width="29.42578125" customWidth="1"/>
    <col min="14853" max="14853" width="19.85546875" customWidth="1"/>
    <col min="14854" max="14854" width="25.42578125" customWidth="1"/>
    <col min="14855" max="14855" width="28.85546875" customWidth="1"/>
    <col min="15105" max="15105" width="11.140625" customWidth="1"/>
    <col min="15107" max="15107" width="27.42578125" customWidth="1"/>
    <col min="15108" max="15108" width="29.42578125" customWidth="1"/>
    <col min="15109" max="15109" width="19.85546875" customWidth="1"/>
    <col min="15110" max="15110" width="25.42578125" customWidth="1"/>
    <col min="15111" max="15111" width="28.85546875" customWidth="1"/>
    <col min="15361" max="15361" width="11.140625" customWidth="1"/>
    <col min="15363" max="15363" width="27.42578125" customWidth="1"/>
    <col min="15364" max="15364" width="29.42578125" customWidth="1"/>
    <col min="15365" max="15365" width="19.85546875" customWidth="1"/>
    <col min="15366" max="15366" width="25.42578125" customWidth="1"/>
    <col min="15367" max="15367" width="28.85546875" customWidth="1"/>
    <col min="15617" max="15617" width="11.140625" customWidth="1"/>
    <col min="15619" max="15619" width="27.42578125" customWidth="1"/>
    <col min="15620" max="15620" width="29.42578125" customWidth="1"/>
    <col min="15621" max="15621" width="19.85546875" customWidth="1"/>
    <col min="15622" max="15622" width="25.42578125" customWidth="1"/>
    <col min="15623" max="15623" width="28.85546875" customWidth="1"/>
    <col min="15873" max="15873" width="11.140625" customWidth="1"/>
    <col min="15875" max="15875" width="27.42578125" customWidth="1"/>
    <col min="15876" max="15876" width="29.42578125" customWidth="1"/>
    <col min="15877" max="15877" width="19.85546875" customWidth="1"/>
    <col min="15878" max="15878" width="25.42578125" customWidth="1"/>
    <col min="15879" max="15879" width="28.85546875" customWidth="1"/>
    <col min="16129" max="16129" width="11.140625" customWidth="1"/>
    <col min="16131" max="16131" width="27.42578125" customWidth="1"/>
    <col min="16132" max="16132" width="29.42578125" customWidth="1"/>
    <col min="16133" max="16133" width="19.85546875" customWidth="1"/>
    <col min="16134" max="16134" width="25.42578125" customWidth="1"/>
    <col min="16135" max="16135" width="28.85546875" customWidth="1"/>
  </cols>
  <sheetData>
    <row r="1" spans="1:7" x14ac:dyDescent="0.25">
      <c r="A1" s="53" t="s">
        <v>246</v>
      </c>
      <c r="B1" s="53"/>
      <c r="C1" s="53"/>
      <c r="D1" s="53"/>
      <c r="E1" s="53"/>
      <c r="F1" s="53"/>
      <c r="G1" s="53"/>
    </row>
    <row r="2" spans="1:7" ht="90" x14ac:dyDescent="0.25">
      <c r="A2" s="54" t="s">
        <v>247</v>
      </c>
      <c r="B2" s="54"/>
      <c r="C2" s="6" t="s">
        <v>248</v>
      </c>
      <c r="D2" s="6" t="s">
        <v>249</v>
      </c>
      <c r="E2" s="6" t="s">
        <v>250</v>
      </c>
      <c r="F2" s="6" t="s">
        <v>251</v>
      </c>
      <c r="G2" s="6" t="s">
        <v>252</v>
      </c>
    </row>
    <row r="3" spans="1:7" ht="90" x14ac:dyDescent="0.25">
      <c r="A3" s="54" t="s">
        <v>253</v>
      </c>
      <c r="B3" s="54"/>
      <c r="C3" s="6" t="s">
        <v>254</v>
      </c>
      <c r="D3" s="6" t="s">
        <v>255</v>
      </c>
      <c r="E3" s="6" t="s">
        <v>256</v>
      </c>
      <c r="F3" s="6" t="s">
        <v>257</v>
      </c>
      <c r="G3" s="6" t="s">
        <v>258</v>
      </c>
    </row>
    <row r="4" spans="1:7" x14ac:dyDescent="0.25">
      <c r="A4" s="54" t="s">
        <v>15</v>
      </c>
      <c r="B4" s="54" t="s">
        <v>259</v>
      </c>
      <c r="C4" s="3" t="s">
        <v>260</v>
      </c>
      <c r="D4" s="3" t="s">
        <v>261</v>
      </c>
      <c r="E4" s="2" t="s">
        <v>262</v>
      </c>
      <c r="F4" s="2" t="s">
        <v>263</v>
      </c>
      <c r="G4" s="2" t="s">
        <v>264</v>
      </c>
    </row>
    <row r="5" spans="1:7" x14ac:dyDescent="0.25">
      <c r="A5" s="54"/>
      <c r="B5" s="54"/>
      <c r="C5" s="7">
        <v>1</v>
      </c>
      <c r="D5" s="7">
        <v>2</v>
      </c>
      <c r="E5" s="7">
        <v>3</v>
      </c>
      <c r="F5" s="5">
        <v>4</v>
      </c>
      <c r="G5" s="5">
        <v>5</v>
      </c>
    </row>
  </sheetData>
  <mergeCells count="5">
    <mergeCell ref="A1:G1"/>
    <mergeCell ref="A2:B2"/>
    <mergeCell ref="A3:B3"/>
    <mergeCell ref="A4:A5"/>
    <mergeCell ref="B4:B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0"/>
  <sheetViews>
    <sheetView workbookViewId="0"/>
  </sheetViews>
  <sheetFormatPr baseColWidth="10" defaultColWidth="11.42578125" defaultRowHeight="15" x14ac:dyDescent="0.25"/>
  <cols>
    <col min="1" max="1" width="6.42578125" customWidth="1"/>
    <col min="2" max="2" width="30" customWidth="1"/>
    <col min="4" max="4" width="20.42578125" customWidth="1"/>
    <col min="5" max="5" width="19.140625" customWidth="1"/>
    <col min="6" max="6" width="16" customWidth="1"/>
    <col min="7" max="7" width="24" customWidth="1"/>
    <col min="8" max="8" width="21" customWidth="1"/>
    <col min="257" max="257" width="6.42578125" customWidth="1"/>
    <col min="258" max="258" width="30" customWidth="1"/>
    <col min="260" max="260" width="20.42578125" customWidth="1"/>
    <col min="261" max="261" width="19.140625" customWidth="1"/>
    <col min="262" max="262" width="16" customWidth="1"/>
    <col min="263" max="263" width="24" customWidth="1"/>
    <col min="264" max="264" width="21" customWidth="1"/>
    <col min="513" max="513" width="6.42578125" customWidth="1"/>
    <col min="514" max="514" width="30" customWidth="1"/>
    <col min="516" max="516" width="20.42578125" customWidth="1"/>
    <col min="517" max="517" width="19.140625" customWidth="1"/>
    <col min="518" max="518" width="16" customWidth="1"/>
    <col min="519" max="519" width="24" customWidth="1"/>
    <col min="520" max="520" width="21" customWidth="1"/>
    <col min="769" max="769" width="6.42578125" customWidth="1"/>
    <col min="770" max="770" width="30" customWidth="1"/>
    <col min="772" max="772" width="20.42578125" customWidth="1"/>
    <col min="773" max="773" width="19.140625" customWidth="1"/>
    <col min="774" max="774" width="16" customWidth="1"/>
    <col min="775" max="775" width="24" customWidth="1"/>
    <col min="776" max="776" width="21" customWidth="1"/>
    <col min="1025" max="1025" width="6.42578125" customWidth="1"/>
    <col min="1026" max="1026" width="30" customWidth="1"/>
    <col min="1028" max="1028" width="20.42578125" customWidth="1"/>
    <col min="1029" max="1029" width="19.140625" customWidth="1"/>
    <col min="1030" max="1030" width="16" customWidth="1"/>
    <col min="1031" max="1031" width="24" customWidth="1"/>
    <col min="1032" max="1032" width="21" customWidth="1"/>
    <col min="1281" max="1281" width="6.42578125" customWidth="1"/>
    <col min="1282" max="1282" width="30" customWidth="1"/>
    <col min="1284" max="1284" width="20.42578125" customWidth="1"/>
    <col min="1285" max="1285" width="19.140625" customWidth="1"/>
    <col min="1286" max="1286" width="16" customWidth="1"/>
    <col min="1287" max="1287" width="24" customWidth="1"/>
    <col min="1288" max="1288" width="21" customWidth="1"/>
    <col min="1537" max="1537" width="6.42578125" customWidth="1"/>
    <col min="1538" max="1538" width="30" customWidth="1"/>
    <col min="1540" max="1540" width="20.42578125" customWidth="1"/>
    <col min="1541" max="1541" width="19.140625" customWidth="1"/>
    <col min="1542" max="1542" width="16" customWidth="1"/>
    <col min="1543" max="1543" width="24" customWidth="1"/>
    <col min="1544" max="1544" width="21" customWidth="1"/>
    <col min="1793" max="1793" width="6.42578125" customWidth="1"/>
    <col min="1794" max="1794" width="30" customWidth="1"/>
    <col min="1796" max="1796" width="20.42578125" customWidth="1"/>
    <col min="1797" max="1797" width="19.140625" customWidth="1"/>
    <col min="1798" max="1798" width="16" customWidth="1"/>
    <col min="1799" max="1799" width="24" customWidth="1"/>
    <col min="1800" max="1800" width="21" customWidth="1"/>
    <col min="2049" max="2049" width="6.42578125" customWidth="1"/>
    <col min="2050" max="2050" width="30" customWidth="1"/>
    <col min="2052" max="2052" width="20.42578125" customWidth="1"/>
    <col min="2053" max="2053" width="19.140625" customWidth="1"/>
    <col min="2054" max="2054" width="16" customWidth="1"/>
    <col min="2055" max="2055" width="24" customWidth="1"/>
    <col min="2056" max="2056" width="21" customWidth="1"/>
    <col min="2305" max="2305" width="6.42578125" customWidth="1"/>
    <col min="2306" max="2306" width="30" customWidth="1"/>
    <col min="2308" max="2308" width="20.42578125" customWidth="1"/>
    <col min="2309" max="2309" width="19.140625" customWidth="1"/>
    <col min="2310" max="2310" width="16" customWidth="1"/>
    <col min="2311" max="2311" width="24" customWidth="1"/>
    <col min="2312" max="2312" width="21" customWidth="1"/>
    <col min="2561" max="2561" width="6.42578125" customWidth="1"/>
    <col min="2562" max="2562" width="30" customWidth="1"/>
    <col min="2564" max="2564" width="20.42578125" customWidth="1"/>
    <col min="2565" max="2565" width="19.140625" customWidth="1"/>
    <col min="2566" max="2566" width="16" customWidth="1"/>
    <col min="2567" max="2567" width="24" customWidth="1"/>
    <col min="2568" max="2568" width="21" customWidth="1"/>
    <col min="2817" max="2817" width="6.42578125" customWidth="1"/>
    <col min="2818" max="2818" width="30" customWidth="1"/>
    <col min="2820" max="2820" width="20.42578125" customWidth="1"/>
    <col min="2821" max="2821" width="19.140625" customWidth="1"/>
    <col min="2822" max="2822" width="16" customWidth="1"/>
    <col min="2823" max="2823" width="24" customWidth="1"/>
    <col min="2824" max="2824" width="21" customWidth="1"/>
    <col min="3073" max="3073" width="6.42578125" customWidth="1"/>
    <col min="3074" max="3074" width="30" customWidth="1"/>
    <col min="3076" max="3076" width="20.42578125" customWidth="1"/>
    <col min="3077" max="3077" width="19.140625" customWidth="1"/>
    <col min="3078" max="3078" width="16" customWidth="1"/>
    <col min="3079" max="3079" width="24" customWidth="1"/>
    <col min="3080" max="3080" width="21" customWidth="1"/>
    <col min="3329" max="3329" width="6.42578125" customWidth="1"/>
    <col min="3330" max="3330" width="30" customWidth="1"/>
    <col min="3332" max="3332" width="20.42578125" customWidth="1"/>
    <col min="3333" max="3333" width="19.140625" customWidth="1"/>
    <col min="3334" max="3334" width="16" customWidth="1"/>
    <col min="3335" max="3335" width="24" customWidth="1"/>
    <col min="3336" max="3336" width="21" customWidth="1"/>
    <col min="3585" max="3585" width="6.42578125" customWidth="1"/>
    <col min="3586" max="3586" width="30" customWidth="1"/>
    <col min="3588" max="3588" width="20.42578125" customWidth="1"/>
    <col min="3589" max="3589" width="19.140625" customWidth="1"/>
    <col min="3590" max="3590" width="16" customWidth="1"/>
    <col min="3591" max="3591" width="24" customWidth="1"/>
    <col min="3592" max="3592" width="21" customWidth="1"/>
    <col min="3841" max="3841" width="6.42578125" customWidth="1"/>
    <col min="3842" max="3842" width="30" customWidth="1"/>
    <col min="3844" max="3844" width="20.42578125" customWidth="1"/>
    <col min="3845" max="3845" width="19.140625" customWidth="1"/>
    <col min="3846" max="3846" width="16" customWidth="1"/>
    <col min="3847" max="3847" width="24" customWidth="1"/>
    <col min="3848" max="3848" width="21" customWidth="1"/>
    <col min="4097" max="4097" width="6.42578125" customWidth="1"/>
    <col min="4098" max="4098" width="30" customWidth="1"/>
    <col min="4100" max="4100" width="20.42578125" customWidth="1"/>
    <col min="4101" max="4101" width="19.140625" customWidth="1"/>
    <col min="4102" max="4102" width="16" customWidth="1"/>
    <col min="4103" max="4103" width="24" customWidth="1"/>
    <col min="4104" max="4104" width="21" customWidth="1"/>
    <col min="4353" max="4353" width="6.42578125" customWidth="1"/>
    <col min="4354" max="4354" width="30" customWidth="1"/>
    <col min="4356" max="4356" width="20.42578125" customWidth="1"/>
    <col min="4357" max="4357" width="19.140625" customWidth="1"/>
    <col min="4358" max="4358" width="16" customWidth="1"/>
    <col min="4359" max="4359" width="24" customWidth="1"/>
    <col min="4360" max="4360" width="21" customWidth="1"/>
    <col min="4609" max="4609" width="6.42578125" customWidth="1"/>
    <col min="4610" max="4610" width="30" customWidth="1"/>
    <col min="4612" max="4612" width="20.42578125" customWidth="1"/>
    <col min="4613" max="4613" width="19.140625" customWidth="1"/>
    <col min="4614" max="4614" width="16" customWidth="1"/>
    <col min="4615" max="4615" width="24" customWidth="1"/>
    <col min="4616" max="4616" width="21" customWidth="1"/>
    <col min="4865" max="4865" width="6.42578125" customWidth="1"/>
    <col min="4866" max="4866" width="30" customWidth="1"/>
    <col min="4868" max="4868" width="20.42578125" customWidth="1"/>
    <col min="4869" max="4869" width="19.140625" customWidth="1"/>
    <col min="4870" max="4870" width="16" customWidth="1"/>
    <col min="4871" max="4871" width="24" customWidth="1"/>
    <col min="4872" max="4872" width="21" customWidth="1"/>
    <col min="5121" max="5121" width="6.42578125" customWidth="1"/>
    <col min="5122" max="5122" width="30" customWidth="1"/>
    <col min="5124" max="5124" width="20.42578125" customWidth="1"/>
    <col min="5125" max="5125" width="19.140625" customWidth="1"/>
    <col min="5126" max="5126" width="16" customWidth="1"/>
    <col min="5127" max="5127" width="24" customWidth="1"/>
    <col min="5128" max="5128" width="21" customWidth="1"/>
    <col min="5377" max="5377" width="6.42578125" customWidth="1"/>
    <col min="5378" max="5378" width="30" customWidth="1"/>
    <col min="5380" max="5380" width="20.42578125" customWidth="1"/>
    <col min="5381" max="5381" width="19.140625" customWidth="1"/>
    <col min="5382" max="5382" width="16" customWidth="1"/>
    <col min="5383" max="5383" width="24" customWidth="1"/>
    <col min="5384" max="5384" width="21" customWidth="1"/>
    <col min="5633" max="5633" width="6.42578125" customWidth="1"/>
    <col min="5634" max="5634" width="30" customWidth="1"/>
    <col min="5636" max="5636" width="20.42578125" customWidth="1"/>
    <col min="5637" max="5637" width="19.140625" customWidth="1"/>
    <col min="5638" max="5638" width="16" customWidth="1"/>
    <col min="5639" max="5639" width="24" customWidth="1"/>
    <col min="5640" max="5640" width="21" customWidth="1"/>
    <col min="5889" max="5889" width="6.42578125" customWidth="1"/>
    <col min="5890" max="5890" width="30" customWidth="1"/>
    <col min="5892" max="5892" width="20.42578125" customWidth="1"/>
    <col min="5893" max="5893" width="19.140625" customWidth="1"/>
    <col min="5894" max="5894" width="16" customWidth="1"/>
    <col min="5895" max="5895" width="24" customWidth="1"/>
    <col min="5896" max="5896" width="21" customWidth="1"/>
    <col min="6145" max="6145" width="6.42578125" customWidth="1"/>
    <col min="6146" max="6146" width="30" customWidth="1"/>
    <col min="6148" max="6148" width="20.42578125" customWidth="1"/>
    <col min="6149" max="6149" width="19.140625" customWidth="1"/>
    <col min="6150" max="6150" width="16" customWidth="1"/>
    <col min="6151" max="6151" width="24" customWidth="1"/>
    <col min="6152" max="6152" width="21" customWidth="1"/>
    <col min="6401" max="6401" width="6.42578125" customWidth="1"/>
    <col min="6402" max="6402" width="30" customWidth="1"/>
    <col min="6404" max="6404" width="20.42578125" customWidth="1"/>
    <col min="6405" max="6405" width="19.140625" customWidth="1"/>
    <col min="6406" max="6406" width="16" customWidth="1"/>
    <col min="6407" max="6407" width="24" customWidth="1"/>
    <col min="6408" max="6408" width="21" customWidth="1"/>
    <col min="6657" max="6657" width="6.42578125" customWidth="1"/>
    <col min="6658" max="6658" width="30" customWidth="1"/>
    <col min="6660" max="6660" width="20.42578125" customWidth="1"/>
    <col min="6661" max="6661" width="19.140625" customWidth="1"/>
    <col min="6662" max="6662" width="16" customWidth="1"/>
    <col min="6663" max="6663" width="24" customWidth="1"/>
    <col min="6664" max="6664" width="21" customWidth="1"/>
    <col min="6913" max="6913" width="6.42578125" customWidth="1"/>
    <col min="6914" max="6914" width="30" customWidth="1"/>
    <col min="6916" max="6916" width="20.42578125" customWidth="1"/>
    <col min="6917" max="6917" width="19.140625" customWidth="1"/>
    <col min="6918" max="6918" width="16" customWidth="1"/>
    <col min="6919" max="6919" width="24" customWidth="1"/>
    <col min="6920" max="6920" width="21" customWidth="1"/>
    <col min="7169" max="7169" width="6.42578125" customWidth="1"/>
    <col min="7170" max="7170" width="30" customWidth="1"/>
    <col min="7172" max="7172" width="20.42578125" customWidth="1"/>
    <col min="7173" max="7173" width="19.140625" customWidth="1"/>
    <col min="7174" max="7174" width="16" customWidth="1"/>
    <col min="7175" max="7175" width="24" customWidth="1"/>
    <col min="7176" max="7176" width="21" customWidth="1"/>
    <col min="7425" max="7425" width="6.42578125" customWidth="1"/>
    <col min="7426" max="7426" width="30" customWidth="1"/>
    <col min="7428" max="7428" width="20.42578125" customWidth="1"/>
    <col min="7429" max="7429" width="19.140625" customWidth="1"/>
    <col min="7430" max="7430" width="16" customWidth="1"/>
    <col min="7431" max="7431" width="24" customWidth="1"/>
    <col min="7432" max="7432" width="21" customWidth="1"/>
    <col min="7681" max="7681" width="6.42578125" customWidth="1"/>
    <col min="7682" max="7682" width="30" customWidth="1"/>
    <col min="7684" max="7684" width="20.42578125" customWidth="1"/>
    <col min="7685" max="7685" width="19.140625" customWidth="1"/>
    <col min="7686" max="7686" width="16" customWidth="1"/>
    <col min="7687" max="7687" width="24" customWidth="1"/>
    <col min="7688" max="7688" width="21" customWidth="1"/>
    <col min="7937" max="7937" width="6.42578125" customWidth="1"/>
    <col min="7938" max="7938" width="30" customWidth="1"/>
    <col min="7940" max="7940" width="20.42578125" customWidth="1"/>
    <col min="7941" max="7941" width="19.140625" customWidth="1"/>
    <col min="7942" max="7942" width="16" customWidth="1"/>
    <col min="7943" max="7943" width="24" customWidth="1"/>
    <col min="7944" max="7944" width="21" customWidth="1"/>
    <col min="8193" max="8193" width="6.42578125" customWidth="1"/>
    <col min="8194" max="8194" width="30" customWidth="1"/>
    <col min="8196" max="8196" width="20.42578125" customWidth="1"/>
    <col min="8197" max="8197" width="19.140625" customWidth="1"/>
    <col min="8198" max="8198" width="16" customWidth="1"/>
    <col min="8199" max="8199" width="24" customWidth="1"/>
    <col min="8200" max="8200" width="21" customWidth="1"/>
    <col min="8449" max="8449" width="6.42578125" customWidth="1"/>
    <col min="8450" max="8450" width="30" customWidth="1"/>
    <col min="8452" max="8452" width="20.42578125" customWidth="1"/>
    <col min="8453" max="8453" width="19.140625" customWidth="1"/>
    <col min="8454" max="8454" width="16" customWidth="1"/>
    <col min="8455" max="8455" width="24" customWidth="1"/>
    <col min="8456" max="8456" width="21" customWidth="1"/>
    <col min="8705" max="8705" width="6.42578125" customWidth="1"/>
    <col min="8706" max="8706" width="30" customWidth="1"/>
    <col min="8708" max="8708" width="20.42578125" customWidth="1"/>
    <col min="8709" max="8709" width="19.140625" customWidth="1"/>
    <col min="8710" max="8710" width="16" customWidth="1"/>
    <col min="8711" max="8711" width="24" customWidth="1"/>
    <col min="8712" max="8712" width="21" customWidth="1"/>
    <col min="8961" max="8961" width="6.42578125" customWidth="1"/>
    <col min="8962" max="8962" width="30" customWidth="1"/>
    <col min="8964" max="8964" width="20.42578125" customWidth="1"/>
    <col min="8965" max="8965" width="19.140625" customWidth="1"/>
    <col min="8966" max="8966" width="16" customWidth="1"/>
    <col min="8967" max="8967" width="24" customWidth="1"/>
    <col min="8968" max="8968" width="21" customWidth="1"/>
    <col min="9217" max="9217" width="6.42578125" customWidth="1"/>
    <col min="9218" max="9218" width="30" customWidth="1"/>
    <col min="9220" max="9220" width="20.42578125" customWidth="1"/>
    <col min="9221" max="9221" width="19.140625" customWidth="1"/>
    <col min="9222" max="9222" width="16" customWidth="1"/>
    <col min="9223" max="9223" width="24" customWidth="1"/>
    <col min="9224" max="9224" width="21" customWidth="1"/>
    <col min="9473" max="9473" width="6.42578125" customWidth="1"/>
    <col min="9474" max="9474" width="30" customWidth="1"/>
    <col min="9476" max="9476" width="20.42578125" customWidth="1"/>
    <col min="9477" max="9477" width="19.140625" customWidth="1"/>
    <col min="9478" max="9478" width="16" customWidth="1"/>
    <col min="9479" max="9479" width="24" customWidth="1"/>
    <col min="9480" max="9480" width="21" customWidth="1"/>
    <col min="9729" max="9729" width="6.42578125" customWidth="1"/>
    <col min="9730" max="9730" width="30" customWidth="1"/>
    <col min="9732" max="9732" width="20.42578125" customWidth="1"/>
    <col min="9733" max="9733" width="19.140625" customWidth="1"/>
    <col min="9734" max="9734" width="16" customWidth="1"/>
    <col min="9735" max="9735" width="24" customWidth="1"/>
    <col min="9736" max="9736" width="21" customWidth="1"/>
    <col min="9985" max="9985" width="6.42578125" customWidth="1"/>
    <col min="9986" max="9986" width="30" customWidth="1"/>
    <col min="9988" max="9988" width="20.42578125" customWidth="1"/>
    <col min="9989" max="9989" width="19.140625" customWidth="1"/>
    <col min="9990" max="9990" width="16" customWidth="1"/>
    <col min="9991" max="9991" width="24" customWidth="1"/>
    <col min="9992" max="9992" width="21" customWidth="1"/>
    <col min="10241" max="10241" width="6.42578125" customWidth="1"/>
    <col min="10242" max="10242" width="30" customWidth="1"/>
    <col min="10244" max="10244" width="20.42578125" customWidth="1"/>
    <col min="10245" max="10245" width="19.140625" customWidth="1"/>
    <col min="10246" max="10246" width="16" customWidth="1"/>
    <col min="10247" max="10247" width="24" customWidth="1"/>
    <col min="10248" max="10248" width="21" customWidth="1"/>
    <col min="10497" max="10497" width="6.42578125" customWidth="1"/>
    <col min="10498" max="10498" width="30" customWidth="1"/>
    <col min="10500" max="10500" width="20.42578125" customWidth="1"/>
    <col min="10501" max="10501" width="19.140625" customWidth="1"/>
    <col min="10502" max="10502" width="16" customWidth="1"/>
    <col min="10503" max="10503" width="24" customWidth="1"/>
    <col min="10504" max="10504" width="21" customWidth="1"/>
    <col min="10753" max="10753" width="6.42578125" customWidth="1"/>
    <col min="10754" max="10754" width="30" customWidth="1"/>
    <col min="10756" max="10756" width="20.42578125" customWidth="1"/>
    <col min="10757" max="10757" width="19.140625" customWidth="1"/>
    <col min="10758" max="10758" width="16" customWidth="1"/>
    <col min="10759" max="10759" width="24" customWidth="1"/>
    <col min="10760" max="10760" width="21" customWidth="1"/>
    <col min="11009" max="11009" width="6.42578125" customWidth="1"/>
    <col min="11010" max="11010" width="30" customWidth="1"/>
    <col min="11012" max="11012" width="20.42578125" customWidth="1"/>
    <col min="11013" max="11013" width="19.140625" customWidth="1"/>
    <col min="11014" max="11014" width="16" customWidth="1"/>
    <col min="11015" max="11015" width="24" customWidth="1"/>
    <col min="11016" max="11016" width="21" customWidth="1"/>
    <col min="11265" max="11265" width="6.42578125" customWidth="1"/>
    <col min="11266" max="11266" width="30" customWidth="1"/>
    <col min="11268" max="11268" width="20.42578125" customWidth="1"/>
    <col min="11269" max="11269" width="19.140625" customWidth="1"/>
    <col min="11270" max="11270" width="16" customWidth="1"/>
    <col min="11271" max="11271" width="24" customWidth="1"/>
    <col min="11272" max="11272" width="21" customWidth="1"/>
    <col min="11521" max="11521" width="6.42578125" customWidth="1"/>
    <col min="11522" max="11522" width="30" customWidth="1"/>
    <col min="11524" max="11524" width="20.42578125" customWidth="1"/>
    <col min="11525" max="11525" width="19.140625" customWidth="1"/>
    <col min="11526" max="11526" width="16" customWidth="1"/>
    <col min="11527" max="11527" width="24" customWidth="1"/>
    <col min="11528" max="11528" width="21" customWidth="1"/>
    <col min="11777" max="11777" width="6.42578125" customWidth="1"/>
    <col min="11778" max="11778" width="30" customWidth="1"/>
    <col min="11780" max="11780" width="20.42578125" customWidth="1"/>
    <col min="11781" max="11781" width="19.140625" customWidth="1"/>
    <col min="11782" max="11782" width="16" customWidth="1"/>
    <col min="11783" max="11783" width="24" customWidth="1"/>
    <col min="11784" max="11784" width="21" customWidth="1"/>
    <col min="12033" max="12033" width="6.42578125" customWidth="1"/>
    <col min="12034" max="12034" width="30" customWidth="1"/>
    <col min="12036" max="12036" width="20.42578125" customWidth="1"/>
    <col min="12037" max="12037" width="19.140625" customWidth="1"/>
    <col min="12038" max="12038" width="16" customWidth="1"/>
    <col min="12039" max="12039" width="24" customWidth="1"/>
    <col min="12040" max="12040" width="21" customWidth="1"/>
    <col min="12289" max="12289" width="6.42578125" customWidth="1"/>
    <col min="12290" max="12290" width="30" customWidth="1"/>
    <col min="12292" max="12292" width="20.42578125" customWidth="1"/>
    <col min="12293" max="12293" width="19.140625" customWidth="1"/>
    <col min="12294" max="12294" width="16" customWidth="1"/>
    <col min="12295" max="12295" width="24" customWidth="1"/>
    <col min="12296" max="12296" width="21" customWidth="1"/>
    <col min="12545" max="12545" width="6.42578125" customWidth="1"/>
    <col min="12546" max="12546" width="30" customWidth="1"/>
    <col min="12548" max="12548" width="20.42578125" customWidth="1"/>
    <col min="12549" max="12549" width="19.140625" customWidth="1"/>
    <col min="12550" max="12550" width="16" customWidth="1"/>
    <col min="12551" max="12551" width="24" customWidth="1"/>
    <col min="12552" max="12552" width="21" customWidth="1"/>
    <col min="12801" max="12801" width="6.42578125" customWidth="1"/>
    <col min="12802" max="12802" width="30" customWidth="1"/>
    <col min="12804" max="12804" width="20.42578125" customWidth="1"/>
    <col min="12805" max="12805" width="19.140625" customWidth="1"/>
    <col min="12806" max="12806" width="16" customWidth="1"/>
    <col min="12807" max="12807" width="24" customWidth="1"/>
    <col min="12808" max="12808" width="21" customWidth="1"/>
    <col min="13057" max="13057" width="6.42578125" customWidth="1"/>
    <col min="13058" max="13058" width="30" customWidth="1"/>
    <col min="13060" max="13060" width="20.42578125" customWidth="1"/>
    <col min="13061" max="13061" width="19.140625" customWidth="1"/>
    <col min="13062" max="13062" width="16" customWidth="1"/>
    <col min="13063" max="13063" width="24" customWidth="1"/>
    <col min="13064" max="13064" width="21" customWidth="1"/>
    <col min="13313" max="13313" width="6.42578125" customWidth="1"/>
    <col min="13314" max="13314" width="30" customWidth="1"/>
    <col min="13316" max="13316" width="20.42578125" customWidth="1"/>
    <col min="13317" max="13317" width="19.140625" customWidth="1"/>
    <col min="13318" max="13318" width="16" customWidth="1"/>
    <col min="13319" max="13319" width="24" customWidth="1"/>
    <col min="13320" max="13320" width="21" customWidth="1"/>
    <col min="13569" max="13569" width="6.42578125" customWidth="1"/>
    <col min="13570" max="13570" width="30" customWidth="1"/>
    <col min="13572" max="13572" width="20.42578125" customWidth="1"/>
    <col min="13573" max="13573" width="19.140625" customWidth="1"/>
    <col min="13574" max="13574" width="16" customWidth="1"/>
    <col min="13575" max="13575" width="24" customWidth="1"/>
    <col min="13576" max="13576" width="21" customWidth="1"/>
    <col min="13825" max="13825" width="6.42578125" customWidth="1"/>
    <col min="13826" max="13826" width="30" customWidth="1"/>
    <col min="13828" max="13828" width="20.42578125" customWidth="1"/>
    <col min="13829" max="13829" width="19.140625" customWidth="1"/>
    <col min="13830" max="13830" width="16" customWidth="1"/>
    <col min="13831" max="13831" width="24" customWidth="1"/>
    <col min="13832" max="13832" width="21" customWidth="1"/>
    <col min="14081" max="14081" width="6.42578125" customWidth="1"/>
    <col min="14082" max="14082" width="30" customWidth="1"/>
    <col min="14084" max="14084" width="20.42578125" customWidth="1"/>
    <col min="14085" max="14085" width="19.140625" customWidth="1"/>
    <col min="14086" max="14086" width="16" customWidth="1"/>
    <col min="14087" max="14087" width="24" customWidth="1"/>
    <col min="14088" max="14088" width="21" customWidth="1"/>
    <col min="14337" max="14337" width="6.42578125" customWidth="1"/>
    <col min="14338" max="14338" width="30" customWidth="1"/>
    <col min="14340" max="14340" width="20.42578125" customWidth="1"/>
    <col min="14341" max="14341" width="19.140625" customWidth="1"/>
    <col min="14342" max="14342" width="16" customWidth="1"/>
    <col min="14343" max="14343" width="24" customWidth="1"/>
    <col min="14344" max="14344" width="21" customWidth="1"/>
    <col min="14593" max="14593" width="6.42578125" customWidth="1"/>
    <col min="14594" max="14594" width="30" customWidth="1"/>
    <col min="14596" max="14596" width="20.42578125" customWidth="1"/>
    <col min="14597" max="14597" width="19.140625" customWidth="1"/>
    <col min="14598" max="14598" width="16" customWidth="1"/>
    <col min="14599" max="14599" width="24" customWidth="1"/>
    <col min="14600" max="14600" width="21" customWidth="1"/>
    <col min="14849" max="14849" width="6.42578125" customWidth="1"/>
    <col min="14850" max="14850" width="30" customWidth="1"/>
    <col min="14852" max="14852" width="20.42578125" customWidth="1"/>
    <col min="14853" max="14853" width="19.140625" customWidth="1"/>
    <col min="14854" max="14854" width="16" customWidth="1"/>
    <col min="14855" max="14855" width="24" customWidth="1"/>
    <col min="14856" max="14856" width="21" customWidth="1"/>
    <col min="15105" max="15105" width="6.42578125" customWidth="1"/>
    <col min="15106" max="15106" width="30" customWidth="1"/>
    <col min="15108" max="15108" width="20.42578125" customWidth="1"/>
    <col min="15109" max="15109" width="19.140625" customWidth="1"/>
    <col min="15110" max="15110" width="16" customWidth="1"/>
    <col min="15111" max="15111" width="24" customWidth="1"/>
    <col min="15112" max="15112" width="21" customWidth="1"/>
    <col min="15361" max="15361" width="6.42578125" customWidth="1"/>
    <col min="15362" max="15362" width="30" customWidth="1"/>
    <col min="15364" max="15364" width="20.42578125" customWidth="1"/>
    <col min="15365" max="15365" width="19.140625" customWidth="1"/>
    <col min="15366" max="15366" width="16" customWidth="1"/>
    <col min="15367" max="15367" width="24" customWidth="1"/>
    <col min="15368" max="15368" width="21" customWidth="1"/>
    <col min="15617" max="15617" width="6.42578125" customWidth="1"/>
    <col min="15618" max="15618" width="30" customWidth="1"/>
    <col min="15620" max="15620" width="20.42578125" customWidth="1"/>
    <col min="15621" max="15621" width="19.140625" customWidth="1"/>
    <col min="15622" max="15622" width="16" customWidth="1"/>
    <col min="15623" max="15623" width="24" customWidth="1"/>
    <col min="15624" max="15624" width="21" customWidth="1"/>
    <col min="15873" max="15873" width="6.42578125" customWidth="1"/>
    <col min="15874" max="15874" width="30" customWidth="1"/>
    <col min="15876" max="15876" width="20.42578125" customWidth="1"/>
    <col min="15877" max="15877" width="19.140625" customWidth="1"/>
    <col min="15878" max="15878" width="16" customWidth="1"/>
    <col min="15879" max="15879" width="24" customWidth="1"/>
    <col min="15880" max="15880" width="21" customWidth="1"/>
    <col min="16129" max="16129" width="6.42578125" customWidth="1"/>
    <col min="16130" max="16130" width="30" customWidth="1"/>
    <col min="16132" max="16132" width="20.42578125" customWidth="1"/>
    <col min="16133" max="16133" width="19.140625" customWidth="1"/>
    <col min="16134" max="16134" width="16" customWidth="1"/>
    <col min="16135" max="16135" width="24" customWidth="1"/>
    <col min="16136" max="16136" width="21" customWidth="1"/>
  </cols>
  <sheetData>
    <row r="1" spans="1:8" x14ac:dyDescent="0.25">
      <c r="A1" s="8"/>
      <c r="B1" s="55" t="s">
        <v>265</v>
      </c>
      <c r="C1" s="56"/>
      <c r="D1" s="56"/>
      <c r="E1" s="56"/>
      <c r="F1" s="56"/>
      <c r="G1" s="56"/>
      <c r="H1" s="57"/>
    </row>
    <row r="2" spans="1:8" ht="123.95" customHeight="1" x14ac:dyDescent="0.25">
      <c r="A2" s="54" t="s">
        <v>12</v>
      </c>
      <c r="B2" s="58" t="s">
        <v>247</v>
      </c>
      <c r="C2" s="59"/>
      <c r="D2" s="9" t="s">
        <v>266</v>
      </c>
      <c r="E2" s="9" t="s">
        <v>267</v>
      </c>
      <c r="F2" s="9" t="s">
        <v>268</v>
      </c>
      <c r="G2" s="9" t="s">
        <v>251</v>
      </c>
      <c r="H2" s="9" t="s">
        <v>269</v>
      </c>
    </row>
    <row r="3" spans="1:8" ht="140.1" customHeight="1" x14ac:dyDescent="0.25">
      <c r="A3" s="54"/>
      <c r="B3" s="58" t="s">
        <v>253</v>
      </c>
      <c r="C3" s="59"/>
      <c r="D3" s="9" t="s">
        <v>270</v>
      </c>
      <c r="E3" s="9" t="s">
        <v>271</v>
      </c>
      <c r="F3" s="9" t="s">
        <v>272</v>
      </c>
      <c r="G3" s="9" t="s">
        <v>257</v>
      </c>
      <c r="H3" s="9" t="s">
        <v>258</v>
      </c>
    </row>
    <row r="4" spans="1:8" ht="24" customHeight="1" x14ac:dyDescent="0.25">
      <c r="A4" s="54"/>
      <c r="B4" s="60" t="s">
        <v>15</v>
      </c>
      <c r="C4" s="61" t="s">
        <v>259</v>
      </c>
      <c r="D4" s="10" t="s">
        <v>260</v>
      </c>
      <c r="E4" s="10" t="s">
        <v>261</v>
      </c>
      <c r="F4" s="10" t="s">
        <v>262</v>
      </c>
      <c r="G4" s="10" t="s">
        <v>263</v>
      </c>
      <c r="H4" s="10" t="s">
        <v>273</v>
      </c>
    </row>
    <row r="5" spans="1:8" ht="27" customHeight="1" x14ac:dyDescent="0.25">
      <c r="A5" s="54"/>
      <c r="B5" s="60"/>
      <c r="C5" s="62"/>
      <c r="D5" s="7">
        <v>1</v>
      </c>
      <c r="E5" s="7">
        <v>2</v>
      </c>
      <c r="F5" s="7">
        <v>3</v>
      </c>
      <c r="G5" s="7">
        <v>4</v>
      </c>
      <c r="H5" s="11">
        <v>5</v>
      </c>
    </row>
    <row r="6" spans="1:8" ht="38.1" customHeight="1" x14ac:dyDescent="0.25">
      <c r="A6" s="54"/>
      <c r="B6" s="6" t="s">
        <v>274</v>
      </c>
      <c r="C6" s="7">
        <v>1</v>
      </c>
      <c r="D6" s="12">
        <v>2</v>
      </c>
      <c r="E6" s="12">
        <v>3</v>
      </c>
      <c r="F6" s="12">
        <v>4</v>
      </c>
      <c r="G6" s="11">
        <v>5</v>
      </c>
      <c r="H6" s="13">
        <v>6</v>
      </c>
    </row>
    <row r="7" spans="1:8" ht="39.950000000000003" customHeight="1" x14ac:dyDescent="0.25">
      <c r="A7" s="54"/>
      <c r="B7" s="6" t="s">
        <v>275</v>
      </c>
      <c r="C7" s="7">
        <v>2</v>
      </c>
      <c r="D7" s="12">
        <v>3</v>
      </c>
      <c r="E7" s="12">
        <v>4</v>
      </c>
      <c r="F7" s="11">
        <v>5</v>
      </c>
      <c r="G7" s="13">
        <v>6</v>
      </c>
      <c r="H7" s="13">
        <v>7</v>
      </c>
    </row>
    <row r="8" spans="1:8" ht="39.950000000000003" customHeight="1" x14ac:dyDescent="0.25">
      <c r="A8" s="54"/>
      <c r="B8" s="6" t="s">
        <v>276</v>
      </c>
      <c r="C8" s="7">
        <v>3</v>
      </c>
      <c r="D8" s="12">
        <v>4</v>
      </c>
      <c r="E8" s="11">
        <v>5</v>
      </c>
      <c r="F8" s="13">
        <v>6</v>
      </c>
      <c r="G8" s="13">
        <v>7</v>
      </c>
      <c r="H8" s="14">
        <v>8</v>
      </c>
    </row>
    <row r="9" spans="1:8" ht="39.950000000000003" customHeight="1" x14ac:dyDescent="0.25">
      <c r="A9" s="54"/>
      <c r="B9" s="6" t="s">
        <v>277</v>
      </c>
      <c r="C9" s="7">
        <v>4</v>
      </c>
      <c r="D9" s="11">
        <v>5</v>
      </c>
      <c r="E9" s="13">
        <v>6</v>
      </c>
      <c r="F9" s="13">
        <v>7</v>
      </c>
      <c r="G9" s="14">
        <v>8</v>
      </c>
      <c r="H9" s="14">
        <v>9</v>
      </c>
    </row>
    <row r="10" spans="1:8" ht="39.950000000000003" customHeight="1" x14ac:dyDescent="0.25">
      <c r="A10" s="54"/>
      <c r="B10" s="6" t="s">
        <v>278</v>
      </c>
      <c r="C10" s="7">
        <v>5</v>
      </c>
      <c r="D10" s="13">
        <v>6</v>
      </c>
      <c r="E10" s="13">
        <v>7</v>
      </c>
      <c r="F10" s="14">
        <v>8</v>
      </c>
      <c r="G10" s="14">
        <v>9</v>
      </c>
      <c r="H10" s="14">
        <v>10</v>
      </c>
    </row>
  </sheetData>
  <mergeCells count="6">
    <mergeCell ref="B1:H1"/>
    <mergeCell ref="A2:A10"/>
    <mergeCell ref="B2:C2"/>
    <mergeCell ref="B3:C3"/>
    <mergeCell ref="B4:B5"/>
    <mergeCell ref="C4:C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"/>
  <sheetViews>
    <sheetView workbookViewId="0"/>
  </sheetViews>
  <sheetFormatPr baseColWidth="10" defaultColWidth="11.42578125" defaultRowHeight="15" x14ac:dyDescent="0.25"/>
  <cols>
    <col min="1" max="1" width="17.140625" customWidth="1"/>
    <col min="2" max="2" width="17.42578125" customWidth="1"/>
    <col min="257" max="257" width="17.140625" customWidth="1"/>
    <col min="258" max="258" width="17.42578125" customWidth="1"/>
    <col min="513" max="513" width="17.140625" customWidth="1"/>
    <col min="514" max="514" width="17.42578125" customWidth="1"/>
    <col min="769" max="769" width="17.140625" customWidth="1"/>
    <col min="770" max="770" width="17.42578125" customWidth="1"/>
    <col min="1025" max="1025" width="17.140625" customWidth="1"/>
    <col min="1026" max="1026" width="17.42578125" customWidth="1"/>
    <col min="1281" max="1281" width="17.140625" customWidth="1"/>
    <col min="1282" max="1282" width="17.42578125" customWidth="1"/>
    <col min="1537" max="1537" width="17.140625" customWidth="1"/>
    <col min="1538" max="1538" width="17.42578125" customWidth="1"/>
    <col min="1793" max="1793" width="17.140625" customWidth="1"/>
    <col min="1794" max="1794" width="17.42578125" customWidth="1"/>
    <col min="2049" max="2049" width="17.140625" customWidth="1"/>
    <col min="2050" max="2050" width="17.42578125" customWidth="1"/>
    <col min="2305" max="2305" width="17.140625" customWidth="1"/>
    <col min="2306" max="2306" width="17.42578125" customWidth="1"/>
    <col min="2561" max="2561" width="17.140625" customWidth="1"/>
    <col min="2562" max="2562" width="17.42578125" customWidth="1"/>
    <col min="2817" max="2817" width="17.140625" customWidth="1"/>
    <col min="2818" max="2818" width="17.42578125" customWidth="1"/>
    <col min="3073" max="3073" width="17.140625" customWidth="1"/>
    <col min="3074" max="3074" width="17.42578125" customWidth="1"/>
    <col min="3329" max="3329" width="17.140625" customWidth="1"/>
    <col min="3330" max="3330" width="17.42578125" customWidth="1"/>
    <col min="3585" max="3585" width="17.140625" customWidth="1"/>
    <col min="3586" max="3586" width="17.42578125" customWidth="1"/>
    <col min="3841" max="3841" width="17.140625" customWidth="1"/>
    <col min="3842" max="3842" width="17.42578125" customWidth="1"/>
    <col min="4097" max="4097" width="17.140625" customWidth="1"/>
    <col min="4098" max="4098" width="17.42578125" customWidth="1"/>
    <col min="4353" max="4353" width="17.140625" customWidth="1"/>
    <col min="4354" max="4354" width="17.42578125" customWidth="1"/>
    <col min="4609" max="4609" width="17.140625" customWidth="1"/>
    <col min="4610" max="4610" width="17.42578125" customWidth="1"/>
    <col min="4865" max="4865" width="17.140625" customWidth="1"/>
    <col min="4866" max="4866" width="17.42578125" customWidth="1"/>
    <col min="5121" max="5121" width="17.140625" customWidth="1"/>
    <col min="5122" max="5122" width="17.42578125" customWidth="1"/>
    <col min="5377" max="5377" width="17.140625" customWidth="1"/>
    <col min="5378" max="5378" width="17.42578125" customWidth="1"/>
    <col min="5633" max="5633" width="17.140625" customWidth="1"/>
    <col min="5634" max="5634" width="17.42578125" customWidth="1"/>
    <col min="5889" max="5889" width="17.140625" customWidth="1"/>
    <col min="5890" max="5890" width="17.42578125" customWidth="1"/>
    <col min="6145" max="6145" width="17.140625" customWidth="1"/>
    <col min="6146" max="6146" width="17.42578125" customWidth="1"/>
    <col min="6401" max="6401" width="17.140625" customWidth="1"/>
    <col min="6402" max="6402" width="17.42578125" customWidth="1"/>
    <col min="6657" max="6657" width="17.140625" customWidth="1"/>
    <col min="6658" max="6658" width="17.42578125" customWidth="1"/>
    <col min="6913" max="6913" width="17.140625" customWidth="1"/>
    <col min="6914" max="6914" width="17.42578125" customWidth="1"/>
    <col min="7169" max="7169" width="17.140625" customWidth="1"/>
    <col min="7170" max="7170" width="17.42578125" customWidth="1"/>
    <col min="7425" max="7425" width="17.140625" customWidth="1"/>
    <col min="7426" max="7426" width="17.42578125" customWidth="1"/>
    <col min="7681" max="7681" width="17.140625" customWidth="1"/>
    <col min="7682" max="7682" width="17.42578125" customWidth="1"/>
    <col min="7937" max="7937" width="17.140625" customWidth="1"/>
    <col min="7938" max="7938" width="17.42578125" customWidth="1"/>
    <col min="8193" max="8193" width="17.140625" customWidth="1"/>
    <col min="8194" max="8194" width="17.42578125" customWidth="1"/>
    <col min="8449" max="8449" width="17.140625" customWidth="1"/>
    <col min="8450" max="8450" width="17.42578125" customWidth="1"/>
    <col min="8705" max="8705" width="17.140625" customWidth="1"/>
    <col min="8706" max="8706" width="17.42578125" customWidth="1"/>
    <col min="8961" max="8961" width="17.140625" customWidth="1"/>
    <col min="8962" max="8962" width="17.42578125" customWidth="1"/>
    <col min="9217" max="9217" width="17.140625" customWidth="1"/>
    <col min="9218" max="9218" width="17.42578125" customWidth="1"/>
    <col min="9473" max="9473" width="17.140625" customWidth="1"/>
    <col min="9474" max="9474" width="17.42578125" customWidth="1"/>
    <col min="9729" max="9729" width="17.140625" customWidth="1"/>
    <col min="9730" max="9730" width="17.42578125" customWidth="1"/>
    <col min="9985" max="9985" width="17.140625" customWidth="1"/>
    <col min="9986" max="9986" width="17.42578125" customWidth="1"/>
    <col min="10241" max="10241" width="17.140625" customWidth="1"/>
    <col min="10242" max="10242" width="17.42578125" customWidth="1"/>
    <col min="10497" max="10497" width="17.140625" customWidth="1"/>
    <col min="10498" max="10498" width="17.42578125" customWidth="1"/>
    <col min="10753" max="10753" width="17.140625" customWidth="1"/>
    <col min="10754" max="10754" width="17.42578125" customWidth="1"/>
    <col min="11009" max="11009" width="17.140625" customWidth="1"/>
    <col min="11010" max="11010" width="17.42578125" customWidth="1"/>
    <col min="11265" max="11265" width="17.140625" customWidth="1"/>
    <col min="11266" max="11266" width="17.42578125" customWidth="1"/>
    <col min="11521" max="11521" width="17.140625" customWidth="1"/>
    <col min="11522" max="11522" width="17.42578125" customWidth="1"/>
    <col min="11777" max="11777" width="17.140625" customWidth="1"/>
    <col min="11778" max="11778" width="17.42578125" customWidth="1"/>
    <col min="12033" max="12033" width="17.140625" customWidth="1"/>
    <col min="12034" max="12034" width="17.42578125" customWidth="1"/>
    <col min="12289" max="12289" width="17.140625" customWidth="1"/>
    <col min="12290" max="12290" width="17.42578125" customWidth="1"/>
    <col min="12545" max="12545" width="17.140625" customWidth="1"/>
    <col min="12546" max="12546" width="17.42578125" customWidth="1"/>
    <col min="12801" max="12801" width="17.140625" customWidth="1"/>
    <col min="12802" max="12802" width="17.42578125" customWidth="1"/>
    <col min="13057" max="13057" width="17.140625" customWidth="1"/>
    <col min="13058" max="13058" width="17.42578125" customWidth="1"/>
    <col min="13313" max="13313" width="17.140625" customWidth="1"/>
    <col min="13314" max="13314" width="17.42578125" customWidth="1"/>
    <col min="13569" max="13569" width="17.140625" customWidth="1"/>
    <col min="13570" max="13570" width="17.42578125" customWidth="1"/>
    <col min="13825" max="13825" width="17.140625" customWidth="1"/>
    <col min="13826" max="13826" width="17.42578125" customWidth="1"/>
    <col min="14081" max="14081" width="17.140625" customWidth="1"/>
    <col min="14082" max="14082" width="17.42578125" customWidth="1"/>
    <col min="14337" max="14337" width="17.140625" customWidth="1"/>
    <col min="14338" max="14338" width="17.42578125" customWidth="1"/>
    <col min="14593" max="14593" width="17.140625" customWidth="1"/>
    <col min="14594" max="14594" width="17.42578125" customWidth="1"/>
    <col min="14849" max="14849" width="17.140625" customWidth="1"/>
    <col min="14850" max="14850" width="17.42578125" customWidth="1"/>
    <col min="15105" max="15105" width="17.140625" customWidth="1"/>
    <col min="15106" max="15106" width="17.42578125" customWidth="1"/>
    <col min="15361" max="15361" width="17.140625" customWidth="1"/>
    <col min="15362" max="15362" width="17.42578125" customWidth="1"/>
    <col min="15617" max="15617" width="17.140625" customWidth="1"/>
    <col min="15618" max="15618" width="17.42578125" customWidth="1"/>
    <col min="15873" max="15873" width="17.140625" customWidth="1"/>
    <col min="15874" max="15874" width="17.42578125" customWidth="1"/>
    <col min="16129" max="16129" width="17.140625" customWidth="1"/>
    <col min="16130" max="16130" width="17.42578125" customWidth="1"/>
  </cols>
  <sheetData>
    <row r="1" spans="1:2" ht="36" customHeight="1" x14ac:dyDescent="0.25">
      <c r="A1" s="15" t="s">
        <v>14</v>
      </c>
      <c r="B1" s="16" t="s">
        <v>15</v>
      </c>
    </row>
    <row r="2" spans="1:2" x14ac:dyDescent="0.25">
      <c r="A2" s="17" t="s">
        <v>279</v>
      </c>
      <c r="B2" s="8" t="s">
        <v>280</v>
      </c>
    </row>
    <row r="3" spans="1:2" x14ac:dyDescent="0.25">
      <c r="A3" s="18" t="s">
        <v>281</v>
      </c>
      <c r="B3" s="8" t="s">
        <v>282</v>
      </c>
    </row>
    <row r="4" spans="1:2" x14ac:dyDescent="0.25">
      <c r="A4" s="19">
        <v>5</v>
      </c>
      <c r="B4" s="8" t="s">
        <v>283</v>
      </c>
    </row>
    <row r="5" spans="1:2" x14ac:dyDescent="0.25">
      <c r="A5" s="20" t="s">
        <v>284</v>
      </c>
      <c r="B5" s="8" t="s">
        <v>285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MATRIZ DE RIESGOS</vt:lpstr>
      <vt:lpstr>PROBABILIDAD</vt:lpstr>
      <vt:lpstr>IMPACTO</vt:lpstr>
      <vt:lpstr>VALORACION</vt:lpstr>
      <vt:lpstr>CATEGORIA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Janeth Sofia Torres Sanchez</cp:lastModifiedBy>
  <dcterms:modified xsi:type="dcterms:W3CDTF">2026-05-20T14:51:55Z</dcterms:modified>
</cp:coreProperties>
</file>